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IP2017\Anexos al SPP-05-137-2017\"/>
    </mc:Choice>
  </mc:AlternateContent>
  <bookViews>
    <workbookView xWindow="0" yWindow="0" windowWidth="19200" windowHeight="12885"/>
  </bookViews>
  <sheets>
    <sheet name="Formato6A_LDF" sheetId="1" r:id="rId1"/>
  </sheets>
  <externalReferences>
    <externalReference r:id="rId2"/>
    <externalReference r:id="rId3"/>
  </externalReferences>
  <definedNames>
    <definedName name="_xlnm.Print_Area" localSheetId="0">Formato6A_LDF!$A$1:$AP$182</definedName>
    <definedName name="ENFPEM">#REF!</definedName>
    <definedName name="LISTA_2016">#REF!</definedName>
    <definedName name="_xlnm.Print_Titles" localSheetId="0">Formato6A_LDF!$1:$18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2" i="1"/>
  <c r="AK20" i="1"/>
  <c r="AL20" i="1"/>
  <c r="AL19" i="1" s="1"/>
  <c r="AN20" i="1"/>
  <c r="AO20" i="1"/>
  <c r="AM21" i="1"/>
  <c r="AM20" i="1" s="1"/>
  <c r="AM22" i="1"/>
  <c r="AP22" i="1"/>
  <c r="AM23" i="1"/>
  <c r="AP23" i="1" s="1"/>
  <c r="AM24" i="1"/>
  <c r="AP24" i="1"/>
  <c r="AM25" i="1"/>
  <c r="AP25" i="1" s="1"/>
  <c r="AM26" i="1"/>
  <c r="AP26" i="1"/>
  <c r="AM27" i="1"/>
  <c r="AP27" i="1" s="1"/>
  <c r="AK28" i="1"/>
  <c r="AL28" i="1"/>
  <c r="AM28" i="1"/>
  <c r="AP28" i="1" s="1"/>
  <c r="AN28" i="1"/>
  <c r="AO28" i="1"/>
  <c r="AM29" i="1"/>
  <c r="AP29" i="1" s="1"/>
  <c r="AM30" i="1"/>
  <c r="AP30" i="1"/>
  <c r="AM31" i="1"/>
  <c r="AP31" i="1" s="1"/>
  <c r="AM32" i="1"/>
  <c r="AP32" i="1"/>
  <c r="AM33" i="1"/>
  <c r="AP33" i="1" s="1"/>
  <c r="AM34" i="1"/>
  <c r="AP34" i="1"/>
  <c r="AM35" i="1"/>
  <c r="AP35" i="1" s="1"/>
  <c r="AM36" i="1"/>
  <c r="AP36" i="1"/>
  <c r="AM37" i="1"/>
  <c r="AP37" i="1" s="1"/>
  <c r="AK38" i="1"/>
  <c r="AL38" i="1"/>
  <c r="AM38" i="1"/>
  <c r="AP38" i="1" s="1"/>
  <c r="AN38" i="1"/>
  <c r="AO38" i="1"/>
  <c r="AM39" i="1"/>
  <c r="AP39" i="1" s="1"/>
  <c r="AM40" i="1"/>
  <c r="AP40" i="1"/>
  <c r="AM41" i="1"/>
  <c r="AP41" i="1" s="1"/>
  <c r="AM42" i="1"/>
  <c r="AP42" i="1"/>
  <c r="AM43" i="1"/>
  <c r="AP43" i="1" s="1"/>
  <c r="AM44" i="1"/>
  <c r="AP44" i="1"/>
  <c r="AM45" i="1"/>
  <c r="AP45" i="1" s="1"/>
  <c r="AM46" i="1"/>
  <c r="AP46" i="1"/>
  <c r="AM47" i="1"/>
  <c r="AP47" i="1" s="1"/>
  <c r="AL48" i="1"/>
  <c r="AM49" i="1"/>
  <c r="AP49" i="1" s="1"/>
  <c r="AM50" i="1"/>
  <c r="AP50" i="1"/>
  <c r="AM51" i="1"/>
  <c r="AP51" i="1" s="1"/>
  <c r="AM52" i="1"/>
  <c r="AP52" i="1"/>
  <c r="AK53" i="1"/>
  <c r="AK48" i="1" s="1"/>
  <c r="AN53" i="1"/>
  <c r="AN48" i="1" s="1"/>
  <c r="AN19" i="1" s="1"/>
  <c r="AO53" i="1"/>
  <c r="AO48" i="1" s="1"/>
  <c r="AO19" i="1" s="1"/>
  <c r="AM54" i="1"/>
  <c r="AP54" i="1"/>
  <c r="AM55" i="1"/>
  <c r="AP55" i="1"/>
  <c r="AM56" i="1"/>
  <c r="AP56" i="1"/>
  <c r="AM57" i="1"/>
  <c r="AP57" i="1"/>
  <c r="AK58" i="1"/>
  <c r="AL58" i="1"/>
  <c r="AM58" i="1"/>
  <c r="AP58" i="1" s="1"/>
  <c r="AN58" i="1"/>
  <c r="AO58" i="1"/>
  <c r="AM59" i="1"/>
  <c r="AP59" i="1"/>
  <c r="AM60" i="1"/>
  <c r="AP60" i="1" s="1"/>
  <c r="AM61" i="1"/>
  <c r="AP61" i="1"/>
  <c r="AM62" i="1"/>
  <c r="AP62" i="1" s="1"/>
  <c r="AM63" i="1"/>
  <c r="AP63" i="1"/>
  <c r="AM64" i="1"/>
  <c r="AP64" i="1" s="1"/>
  <c r="AM65" i="1"/>
  <c r="AP65" i="1"/>
  <c r="AM66" i="1"/>
  <c r="AP66" i="1" s="1"/>
  <c r="AM67" i="1"/>
  <c r="AP67" i="1"/>
  <c r="AK68" i="1"/>
  <c r="AL68" i="1"/>
  <c r="AM68" i="1"/>
  <c r="AP68" i="1" s="1"/>
  <c r="AN68" i="1"/>
  <c r="AO68" i="1"/>
  <c r="AM69" i="1"/>
  <c r="AP69" i="1"/>
  <c r="AM70" i="1"/>
  <c r="AP70" i="1" s="1"/>
  <c r="AM71" i="1"/>
  <c r="AP71" i="1"/>
  <c r="AK72" i="1"/>
  <c r="AL72" i="1"/>
  <c r="AM72" i="1"/>
  <c r="AP72" i="1" s="1"/>
  <c r="AN72" i="1"/>
  <c r="AO72" i="1"/>
  <c r="AM73" i="1"/>
  <c r="AP73" i="1"/>
  <c r="AM74" i="1"/>
  <c r="AP74" i="1" s="1"/>
  <c r="AM75" i="1"/>
  <c r="AP75" i="1"/>
  <c r="AM76" i="1"/>
  <c r="AP76" i="1" s="1"/>
  <c r="AM77" i="1"/>
  <c r="AP77" i="1"/>
  <c r="AM78" i="1"/>
  <c r="AP78" i="1"/>
  <c r="AM79" i="1"/>
  <c r="AP79" i="1"/>
  <c r="AM80" i="1"/>
  <c r="AP80" i="1"/>
  <c r="AK81" i="1"/>
  <c r="AM81" i="1" s="1"/>
  <c r="AP81" i="1" s="1"/>
  <c r="AL81" i="1"/>
  <c r="AN81" i="1"/>
  <c r="AO81" i="1"/>
  <c r="AM82" i="1"/>
  <c r="AP82" i="1" s="1"/>
  <c r="AM83" i="1"/>
  <c r="AP83" i="1"/>
  <c r="AM84" i="1"/>
  <c r="AP84" i="1" s="1"/>
  <c r="AK85" i="1"/>
  <c r="AM85" i="1" s="1"/>
  <c r="AP85" i="1" s="1"/>
  <c r="AL85" i="1"/>
  <c r="AN85" i="1"/>
  <c r="AO85" i="1"/>
  <c r="AM86" i="1"/>
  <c r="AP86" i="1"/>
  <c r="AM87" i="1"/>
  <c r="AP87" i="1"/>
  <c r="AM88" i="1"/>
  <c r="AP88" i="1"/>
  <c r="AM89" i="1"/>
  <c r="AP89" i="1"/>
  <c r="AM90" i="1"/>
  <c r="AP90" i="1"/>
  <c r="AM91" i="1"/>
  <c r="AP91" i="1"/>
  <c r="AM92" i="1"/>
  <c r="AP92" i="1"/>
  <c r="AK102" i="1"/>
  <c r="AL102" i="1"/>
  <c r="AN102" i="1"/>
  <c r="AN101" i="1" s="1"/>
  <c r="AO102" i="1"/>
  <c r="AM103" i="1"/>
  <c r="AM102" i="1" s="1"/>
  <c r="AP103" i="1"/>
  <c r="AM104" i="1"/>
  <c r="AP104" i="1" s="1"/>
  <c r="AM105" i="1"/>
  <c r="AP105" i="1"/>
  <c r="AM106" i="1"/>
  <c r="AP106" i="1" s="1"/>
  <c r="AM107" i="1"/>
  <c r="AP107" i="1"/>
  <c r="AM108" i="1"/>
  <c r="AP108" i="1" s="1"/>
  <c r="AM109" i="1"/>
  <c r="AP109" i="1"/>
  <c r="AK110" i="1"/>
  <c r="AL110" i="1"/>
  <c r="AM110" i="1"/>
  <c r="AP110" i="1" s="1"/>
  <c r="AN110" i="1"/>
  <c r="AO110" i="1"/>
  <c r="AM111" i="1"/>
  <c r="AP111" i="1"/>
  <c r="AM112" i="1"/>
  <c r="AP112" i="1" s="1"/>
  <c r="AM113" i="1"/>
  <c r="AP113" i="1"/>
  <c r="AM114" i="1"/>
  <c r="AP114" i="1" s="1"/>
  <c r="AM115" i="1"/>
  <c r="AP115" i="1"/>
  <c r="AM116" i="1"/>
  <c r="AP116" i="1" s="1"/>
  <c r="AM117" i="1"/>
  <c r="AP117" i="1"/>
  <c r="AM118" i="1"/>
  <c r="AP118" i="1" s="1"/>
  <c r="AM119" i="1"/>
  <c r="AP119" i="1"/>
  <c r="AK120" i="1"/>
  <c r="AL120" i="1"/>
  <c r="AM120" i="1"/>
  <c r="AP120" i="1" s="1"/>
  <c r="AN120" i="1"/>
  <c r="AO120" i="1"/>
  <c r="AM121" i="1"/>
  <c r="AP121" i="1"/>
  <c r="AM122" i="1"/>
  <c r="AP122" i="1" s="1"/>
  <c r="AM123" i="1"/>
  <c r="AP123" i="1"/>
  <c r="AM124" i="1"/>
  <c r="AP124" i="1" s="1"/>
  <c r="AM125" i="1"/>
  <c r="AP125" i="1"/>
  <c r="AM126" i="1"/>
  <c r="AP126" i="1" s="1"/>
  <c r="AM127" i="1"/>
  <c r="AP127" i="1"/>
  <c r="AM128" i="1"/>
  <c r="AP128" i="1" s="1"/>
  <c r="AM129" i="1"/>
  <c r="AP129" i="1"/>
  <c r="AK130" i="1"/>
  <c r="AL130" i="1"/>
  <c r="AM130" i="1"/>
  <c r="AP130" i="1" s="1"/>
  <c r="AN130" i="1"/>
  <c r="AO130" i="1"/>
  <c r="AM131" i="1"/>
  <c r="AP131" i="1"/>
  <c r="AM132" i="1"/>
  <c r="AP132" i="1" s="1"/>
  <c r="AM133" i="1"/>
  <c r="AP133" i="1"/>
  <c r="AM134" i="1"/>
  <c r="AP134" i="1" s="1"/>
  <c r="AM135" i="1"/>
  <c r="AP135" i="1"/>
  <c r="AM136" i="1"/>
  <c r="AP136" i="1" s="1"/>
  <c r="AM137" i="1"/>
  <c r="AP137" i="1"/>
  <c r="AM138" i="1"/>
  <c r="AP138" i="1" s="1"/>
  <c r="AM139" i="1"/>
  <c r="AP139" i="1"/>
  <c r="AK140" i="1"/>
  <c r="AL140" i="1"/>
  <c r="AM140" i="1"/>
  <c r="AP140" i="1" s="1"/>
  <c r="AN140" i="1"/>
  <c r="AO140" i="1"/>
  <c r="AM141" i="1"/>
  <c r="AP141" i="1"/>
  <c r="AM142" i="1"/>
  <c r="AP142" i="1" s="1"/>
  <c r="AM143" i="1"/>
  <c r="AP143" i="1"/>
  <c r="AM144" i="1"/>
  <c r="AP144" i="1" s="1"/>
  <c r="AM145" i="1"/>
  <c r="AP145" i="1"/>
  <c r="AM146" i="1"/>
  <c r="AP146" i="1" s="1"/>
  <c r="AM147" i="1"/>
  <c r="AP147" i="1"/>
  <c r="AM148" i="1"/>
  <c r="AP148" i="1" s="1"/>
  <c r="AM149" i="1"/>
  <c r="AP149" i="1"/>
  <c r="AK150" i="1"/>
  <c r="AL150" i="1"/>
  <c r="AM150" i="1"/>
  <c r="AP150" i="1" s="1"/>
  <c r="AN150" i="1"/>
  <c r="AO150" i="1"/>
  <c r="AM151" i="1"/>
  <c r="AP151" i="1"/>
  <c r="AM152" i="1"/>
  <c r="AP152" i="1" s="1"/>
  <c r="AM153" i="1"/>
  <c r="AP153" i="1"/>
  <c r="AK154" i="1"/>
  <c r="AL154" i="1"/>
  <c r="AM154" i="1"/>
  <c r="AP154" i="1" s="1"/>
  <c r="AN154" i="1"/>
  <c r="AO154" i="1"/>
  <c r="AM155" i="1"/>
  <c r="AP155" i="1"/>
  <c r="AM156" i="1"/>
  <c r="AP156" i="1" s="1"/>
  <c r="AM157" i="1"/>
  <c r="AP157" i="1"/>
  <c r="AM158" i="1"/>
  <c r="AP158" i="1" s="1"/>
  <c r="AM159" i="1"/>
  <c r="AP159" i="1"/>
  <c r="AM160" i="1"/>
  <c r="AP160" i="1" s="1"/>
  <c r="AM161" i="1"/>
  <c r="AP161" i="1"/>
  <c r="AM162" i="1"/>
  <c r="AP162" i="1" s="1"/>
  <c r="AK163" i="1"/>
  <c r="AM163" i="1" s="1"/>
  <c r="AP163" i="1" s="1"/>
  <c r="AL163" i="1"/>
  <c r="AL101" i="1" s="1"/>
  <c r="AN163" i="1"/>
  <c r="AO163" i="1"/>
  <c r="AO101" i="1" s="1"/>
  <c r="AM164" i="1"/>
  <c r="AP164" i="1"/>
  <c r="AM165" i="1"/>
  <c r="AP165" i="1"/>
  <c r="AM166" i="1"/>
  <c r="AP166" i="1" s="1"/>
  <c r="AK167" i="1"/>
  <c r="AM167" i="1" s="1"/>
  <c r="AP167" i="1" s="1"/>
  <c r="AL167" i="1"/>
  <c r="AN167" i="1"/>
  <c r="AO167" i="1"/>
  <c r="AM168" i="1"/>
  <c r="AP168" i="1"/>
  <c r="AM169" i="1"/>
  <c r="AP169" i="1"/>
  <c r="AM170" i="1"/>
  <c r="AP170" i="1"/>
  <c r="AM171" i="1"/>
  <c r="AP171" i="1"/>
  <c r="AM172" i="1"/>
  <c r="AP172" i="1"/>
  <c r="AM173" i="1"/>
  <c r="AP173" i="1"/>
  <c r="AM174" i="1"/>
  <c r="AP174" i="1"/>
  <c r="AP20" i="1" l="1"/>
  <c r="AO176" i="1"/>
  <c r="AM48" i="1"/>
  <c r="AP48" i="1" s="1"/>
  <c r="AK19" i="1"/>
  <c r="AL176" i="1"/>
  <c r="AP102" i="1"/>
  <c r="AM101" i="1"/>
  <c r="AP101" i="1" s="1"/>
  <c r="AN176" i="1"/>
  <c r="AK101" i="1"/>
  <c r="AM53" i="1"/>
  <c r="AP53" i="1" s="1"/>
  <c r="AP21" i="1"/>
  <c r="AK176" i="1" l="1"/>
  <c r="AM19" i="1"/>
  <c r="AP19" i="1" l="1"/>
  <c r="AM176" i="1"/>
  <c r="AP176" i="1" s="1"/>
</calcChain>
</file>

<file path=xl/sharedStrings.xml><?xml version="1.0" encoding="utf-8"?>
<sst xmlns="http://schemas.openxmlformats.org/spreadsheetml/2006/main" count="176" uniqueCount="93">
  <si>
    <t>Formato6A</t>
  </si>
  <si>
    <t>La información consignada en este reporte es responsabilidad de la Unidad Ejecutora de Gasto, de conformidad a los Artículos 44, 125 y 126 de la Ley de Presupuesto y Gasto Eficiente del Distrito Federal, la que servirá de base para la integración de la Cuenta Pública 2016.</t>
  </si>
  <si>
    <t>TOTAL DE EGRESOS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</si>
  <si>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</si>
  <si>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</si>
  <si>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</si>
  <si>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</si>
  <si>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</si>
  <si>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</si>
  <si>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</si>
  <si>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</si>
  <si>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</si>
  <si>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</si>
  <si>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</si>
  <si>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</si>
  <si>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Esp.</t>
  </si>
  <si>
    <t>Otras Inversiones Financieras</t>
  </si>
  <si>
    <t>Fideicomiso de Desastres Naturales (Informativo)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</si>
  <si>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</si>
  <si>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</si>
  <si>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</si>
  <si>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</si>
  <si>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</si>
  <si>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</si>
  <si>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</si>
  <si>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</si>
  <si>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</si>
  <si>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</si>
  <si>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</si>
  <si>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</si>
  <si>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</si>
  <si>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</si>
  <si>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</si>
  <si>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</si>
  <si>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</si>
  <si>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</si>
  <si>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</si>
  <si>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</si>
  <si>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</si>
  <si>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</si>
  <si>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</si>
  <si>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</si>
  <si>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</si>
  <si>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</si>
  <si>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</si>
  <si>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</si>
  <si>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</si>
  <si>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Transf., Asig.,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</si>
  <si>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</si>
  <si>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</si>
  <si>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</si>
  <si>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</si>
  <si>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Inst., Reparación, Mantto. y Conservación</t>
  </si>
  <si>
    <t>Servicios Financieros, Bancarios y Comerciales</t>
  </si>
  <si>
    <t>Servicios Prof., Científicos, Téc.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</si>
  <si>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</si>
  <si>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</si>
  <si>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</si>
  <si>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</si>
  <si>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</si>
  <si>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Art. Dep.</t>
  </si>
  <si>
    <t>Combustibles, Lubricantes y Aditivos</t>
  </si>
  <si>
    <t>Productos Químicos, Farmacéuticos y de Laboratorio</t>
  </si>
  <si>
    <t>Materiales y Artículos de Construcción y de Reparación</t>
  </si>
  <si>
    <t>Materias Primas y Mat. de Prod. y Comercialización</t>
  </si>
  <si>
    <t>Alimentos y Utensilios</t>
  </si>
  <si>
    <t>Materiales de Admón., Emisión de Doc. y Art.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</si>
  <si>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</si>
  <si>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</si>
  <si>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</si>
  <si>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</si>
  <si>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</si>
  <si>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</si>
  <si>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</si>
  <si>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</si>
  <si>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</si>
  <si>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GASTO ETIQUETADO</t>
  </si>
  <si>
    <t>GASTO NO ETIQUETADO</t>
  </si>
  <si>
    <t>RECAUDADO</t>
  </si>
  <si>
    <t>DEVENGADO</t>
  </si>
  <si>
    <t>MODIFICADO</t>
  </si>
  <si>
    <t>REDUCCIONES</t>
  </si>
  <si>
    <t>ESTIMADO</t>
  </si>
  <si>
    <t>SUBEJERCICIO</t>
  </si>
  <si>
    <t>AMPLIACIONES/</t>
  </si>
  <si>
    <t xml:space="preserve">C O N C E P T O  </t>
  </si>
  <si>
    <t>EGRESO</t>
  </si>
  <si>
    <t>(CIFRAS A PESOS)</t>
  </si>
  <si>
    <t>CLASIFICACIÓN POR OBJETO DEL GASTO (CAPÍTULO Y CONCEPTO)</t>
  </si>
  <si>
    <t>ESTADO ANALÍTICO DEL EJERCICIO DEL PRESUPUESTO DE EGRESOS DETALLADO - LDF</t>
  </si>
  <si>
    <t xml:space="preserve">CLASIFICACIÓN POR OBJETO DEL GASTO (CAPÍTULO Y CONCEPTO) </t>
  </si>
  <si>
    <t>ESTADOS PRESUPUESTARIOS</t>
  </si>
  <si>
    <t>NOMBRE DEL ENTE PÚBLICO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</si>
</sst>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[Black]\(#,##0.0\)"/>
    <numFmt numFmtId="165" formatCode="#,##0_);[Black]\(#,##0\)"/>
    <numFmt numFmtId="166" formatCode="dd/mm/yy;@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Palatino Linotype"/>
      <family val="1"/>
    </font>
    <font>
      <sz val="8"/>
      <name val="Gotham Rounded Book"/>
      <family val="3"/>
    </font>
    <font>
      <sz val="7"/>
      <name val="Gotham Rounded Book"/>
      <family val="3"/>
    </font>
    <font>
      <sz val="5"/>
      <name val="Gotham Rounded Book"/>
      <family val="3"/>
    </font>
    <font>
      <b/>
      <sz val="5"/>
      <color theme="1"/>
      <name val="Gotham Rounded Book"/>
      <family val="3"/>
    </font>
    <font>
      <b/>
      <sz val="5"/>
      <name val="Gotham Rounded Book"/>
      <family val="3"/>
    </font>
    <font>
      <sz val="10"/>
      <name val="MS Sans Serif"/>
      <family val="2"/>
    </font>
    <font>
      <sz val="4"/>
      <name val="Gotham Rounded Book"/>
      <family val="3"/>
    </font>
    <font>
      <sz val="7"/>
      <color theme="1"/>
      <name val="Gotham Rounded Book"/>
      <family val="3"/>
    </font>
    <font>
      <sz val="5"/>
      <color theme="1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b/>
      <sz val="7"/>
      <name val="Gotham Rounded Book"/>
      <family val="3"/>
    </font>
    <font>
      <b/>
      <sz val="8"/>
      <name val="Gotham Rounded Book"/>
      <family val="3"/>
    </font>
    <font>
      <sz val="8"/>
      <color theme="1"/>
      <name val="Gotham Rounded Book"/>
      <family val="3"/>
    </font>
    <font>
      <sz val="6"/>
      <name val="Palatino Linotype"/>
      <family val="1"/>
    </font>
    <font>
      <sz val="7"/>
      <name val="Palatino Linotype"/>
      <family val="1"/>
    </font>
    <font>
      <b/>
      <sz val="7"/>
      <color indexed="18"/>
      <name val="Palatino Linotype"/>
      <family val="1"/>
    </font>
    <font>
      <sz val="8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9">
    <xf numFmtId="0" fontId="0" fillId="0" borderId="0" xfId="0"/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</xf>
    <xf numFmtId="0" fontId="6" fillId="0" borderId="0" xfId="0" applyFont="1" applyFill="1" applyAlignment="1" applyProtection="1">
      <alignment horizontal="right" vertical="center"/>
      <protection locked="0"/>
    </xf>
    <xf numFmtId="164" fontId="5" fillId="0" borderId="0" xfId="1" applyNumberFormat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164" fontId="5" fillId="0" borderId="0" xfId="1" applyNumberFormat="1" applyFont="1" applyFill="1" applyBorder="1" applyAlignment="1" applyProtection="1">
      <alignment vertical="center"/>
      <protection locked="0"/>
    </xf>
    <xf numFmtId="0" fontId="5" fillId="2" borderId="0" xfId="2" applyFont="1" applyFill="1" applyBorder="1" applyAlignment="1" applyProtection="1">
      <alignment vertical="center"/>
      <protection locked="0"/>
    </xf>
    <xf numFmtId="0" fontId="5" fillId="2" borderId="0" xfId="2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5" fillId="0" borderId="1" xfId="1" applyFont="1" applyFill="1" applyBorder="1" applyAlignment="1" applyProtection="1">
      <alignment vertical="center"/>
      <protection locked="0"/>
    </xf>
    <xf numFmtId="164" fontId="9" fillId="0" borderId="1" xfId="1" applyNumberFormat="1" applyFont="1" applyFill="1" applyBorder="1" applyAlignment="1" applyProtection="1">
      <alignment vertical="center"/>
      <protection locked="0"/>
    </xf>
    <xf numFmtId="0" fontId="9" fillId="0" borderId="1" xfId="1" applyFont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vertical="center"/>
    </xf>
    <xf numFmtId="0" fontId="9" fillId="0" borderId="1" xfId="1" applyFont="1" applyBorder="1" applyAlignment="1" applyProtection="1">
      <alignment vertical="center"/>
    </xf>
    <xf numFmtId="0" fontId="5" fillId="0" borderId="1" xfId="1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165" fontId="7" fillId="0" borderId="2" xfId="1" applyNumberFormat="1" applyFont="1" applyFill="1" applyBorder="1" applyAlignment="1" applyProtection="1">
      <alignment vertical="center"/>
    </xf>
    <xf numFmtId="165" fontId="7" fillId="0" borderId="2" xfId="1" applyNumberFormat="1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vertical="center"/>
      <protection locked="0"/>
    </xf>
    <xf numFmtId="0" fontId="5" fillId="0" borderId="2" xfId="1" applyFont="1" applyBorder="1" applyAlignment="1" applyProtection="1">
      <alignment vertical="center"/>
      <protection locked="0"/>
    </xf>
    <xf numFmtId="0" fontId="5" fillId="2" borderId="2" xfId="2" applyFont="1" applyFill="1" applyBorder="1" applyAlignment="1" applyProtection="1">
      <alignment vertical="center"/>
      <protection locked="0"/>
    </xf>
    <xf numFmtId="0" fontId="7" fillId="0" borderId="2" xfId="1" applyFont="1" applyBorder="1" applyAlignment="1" applyProtection="1">
      <alignment vertical="center"/>
    </xf>
    <xf numFmtId="165" fontId="5" fillId="0" borderId="0" xfId="1" applyNumberFormat="1" applyFont="1" applyFill="1" applyBorder="1" applyAlignment="1" applyProtection="1">
      <alignment vertical="center"/>
      <protection locked="0"/>
    </xf>
    <xf numFmtId="165" fontId="5" fillId="0" borderId="0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165" fontId="7" fillId="0" borderId="0" xfId="1" applyNumberFormat="1" applyFont="1" applyFill="1" applyBorder="1" applyAlignment="1" applyProtection="1">
      <alignment vertical="center"/>
    </xf>
    <xf numFmtId="165" fontId="7" fillId="0" borderId="0" xfId="1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1" applyFont="1" applyBorder="1" applyAlignment="1" applyProtection="1">
      <alignment vertical="center"/>
    </xf>
    <xf numFmtId="164" fontId="5" fillId="0" borderId="1" xfId="1" applyNumberFormat="1" applyFont="1" applyFill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vertical="center"/>
    </xf>
    <xf numFmtId="0" fontId="5" fillId="2" borderId="1" xfId="2" applyFont="1" applyFill="1" applyBorder="1" applyAlignment="1" applyProtection="1">
      <alignment vertical="center"/>
    </xf>
    <xf numFmtId="0" fontId="12" fillId="3" borderId="0" xfId="1" applyFont="1" applyFill="1" applyBorder="1" applyAlignment="1" applyProtection="1">
      <alignment vertical="center"/>
      <protection locked="0"/>
    </xf>
    <xf numFmtId="0" fontId="13" fillId="3" borderId="0" xfId="2" applyFont="1" applyFill="1" applyBorder="1" applyAlignment="1" applyProtection="1">
      <alignment horizontal="centerContinuous" vertical="center"/>
    </xf>
    <xf numFmtId="0" fontId="13" fillId="3" borderId="0" xfId="2" applyFont="1" applyFill="1" applyBorder="1" applyAlignment="1" applyProtection="1">
      <alignment horizontal="center" vertical="center"/>
    </xf>
    <xf numFmtId="0" fontId="13" fillId="3" borderId="0" xfId="1" applyFont="1" applyFill="1" applyBorder="1" applyAlignment="1" applyProtection="1">
      <alignment horizontal="centerContinuous" vertical="center"/>
    </xf>
    <xf numFmtId="0" fontId="12" fillId="3" borderId="0" xfId="1" applyFont="1" applyFill="1" applyBorder="1" applyAlignment="1" applyProtection="1">
      <alignment horizontal="center" vertical="center"/>
    </xf>
    <xf numFmtId="0" fontId="13" fillId="3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Continuous" vertical="center"/>
    </xf>
    <xf numFmtId="0" fontId="13" fillId="3" borderId="0" xfId="1" quotePrefix="1" applyFont="1" applyFill="1" applyBorder="1" applyAlignment="1" applyProtection="1">
      <alignment horizontal="centerContinuous" vertical="center"/>
    </xf>
    <xf numFmtId="0" fontId="12" fillId="3" borderId="0" xfId="1" applyFont="1" applyFill="1" applyBorder="1" applyAlignment="1" applyProtection="1">
      <alignment horizontal="centerContinuous"/>
    </xf>
    <xf numFmtId="0" fontId="13" fillId="3" borderId="0" xfId="1" applyFont="1" applyFill="1" applyBorder="1" applyAlignment="1" applyProtection="1">
      <alignment horizontal="centerContinuous"/>
    </xf>
    <xf numFmtId="0" fontId="4" fillId="0" borderId="0" xfId="1" applyFont="1" applyAlignment="1" applyProtection="1">
      <alignment horizontal="centerContinuous" vertical="center"/>
      <protection locked="0"/>
    </xf>
    <xf numFmtId="0" fontId="14" fillId="0" borderId="0" xfId="1" applyFont="1" applyAlignment="1" applyProtection="1">
      <alignment horizontal="centerContinuous" vertical="center"/>
      <protection locked="0"/>
    </xf>
    <xf numFmtId="0" fontId="3" fillId="3" borderId="0" xfId="1" applyFont="1" applyFill="1" applyAlignment="1" applyProtection="1">
      <alignment horizontal="centerContinuous" vertical="center"/>
      <protection locked="0"/>
    </xf>
    <xf numFmtId="0" fontId="3" fillId="3" borderId="0" xfId="1" applyFont="1" applyFill="1" applyAlignment="1" applyProtection="1">
      <alignment horizontal="centerContinuous" vertical="center"/>
    </xf>
    <xf numFmtId="0" fontId="15" fillId="3" borderId="0" xfId="1" applyFont="1" applyFill="1" applyAlignment="1" applyProtection="1">
      <alignment horizontal="centerContinuous" vertical="center"/>
    </xf>
    <xf numFmtId="0" fontId="15" fillId="3" borderId="0" xfId="1" applyFont="1" applyFill="1" applyAlignment="1" applyProtection="1">
      <alignment horizontal="centerContinuous" vertical="center"/>
      <protection locked="0"/>
    </xf>
    <xf numFmtId="0" fontId="3" fillId="3" borderId="0" xfId="0" applyFont="1" applyFill="1" applyBorder="1" applyAlignment="1" applyProtection="1">
      <alignment horizontal="centerContinuous" vertical="center"/>
    </xf>
    <xf numFmtId="0" fontId="16" fillId="3" borderId="0" xfId="0" applyFont="1" applyFill="1" applyBorder="1" applyAlignment="1" applyProtection="1">
      <alignment horizontal="centerContinuous" vertical="center"/>
    </xf>
    <xf numFmtId="0" fontId="16" fillId="3" borderId="0" xfId="0" applyFont="1" applyFill="1" applyBorder="1" applyAlignment="1" applyProtection="1">
      <alignment horizontal="centerContinuous" vertical="center"/>
      <protection locked="0"/>
    </xf>
    <xf numFmtId="0" fontId="17" fillId="0" borderId="0" xfId="1" applyFont="1" applyAlignment="1" applyProtection="1">
      <alignment vertical="center"/>
      <protection locked="0"/>
    </xf>
    <xf numFmtId="0" fontId="17" fillId="0" borderId="0" xfId="1" applyFont="1" applyAlignment="1" applyProtection="1">
      <alignment vertical="center"/>
    </xf>
    <xf numFmtId="0" fontId="18" fillId="2" borderId="0" xfId="1" applyFont="1" applyFill="1" applyAlignment="1" applyProtection="1">
      <alignment vertical="center"/>
      <protection locked="0"/>
    </xf>
    <xf numFmtId="0" fontId="18" fillId="0" borderId="0" xfId="1" applyFont="1" applyAlignment="1" applyProtection="1">
      <alignment vertical="center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Fill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  <protection locked="0"/>
    </xf>
    <xf numFmtId="166" fontId="20" fillId="2" borderId="0" xfId="0" applyNumberFormat="1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horizontal="right"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_Invi_07_LE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0</xdr:rowOff>
    </xdr:from>
    <xdr:ext cx="6678084" cy="950247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0"/>
          <a:ext cx="6678084" cy="95024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&#243;n%20Presupuestal_LGCG_LDF%202mod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5_LDF"/>
      <sheetName val="Hoja1"/>
    </sheetNames>
    <sheetDataSet>
      <sheetData sheetId="0">
        <row r="10">
          <cell r="C10" t="str">
            <v>12 PD PP  CAJA DE PREVISIÓN DE LA POLICÍA PREVENTIVA DE LA CIUDAD DE MÉXICO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6B_LDF"/>
      <sheetName val="Formato6C_LDF"/>
      <sheetName val="Guí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CC"/>
  </sheetPr>
  <dimension ref="A1:BK503"/>
  <sheetViews>
    <sheetView showGridLines="0" tabSelected="1" view="pageBreakPreview" zoomScale="160" zoomScaleNormal="175" zoomScaleSheetLayoutView="160" workbookViewId="0">
      <selection activeCell="AA11" sqref="AA11"/>
    </sheetView>
  </sheetViews>
  <sheetFormatPr baseColWidth="10" defaultColWidth="11.42578125" defaultRowHeight="13.5"/>
  <cols>
    <col min="1" max="1" width="3.28515625" style="3" customWidth="1"/>
    <col min="2" max="2" width="0.140625" style="1" hidden="1" customWidth="1"/>
    <col min="3" max="36" width="0.85546875" style="1" customWidth="1"/>
    <col min="37" max="42" width="11.5703125" style="1" customWidth="1"/>
    <col min="43" max="43" width="0.140625" style="1" hidden="1" customWidth="1"/>
    <col min="44" max="63" width="11.42578125" style="2"/>
    <col min="64" max="16384" width="11.42578125" style="1"/>
  </cols>
  <sheetData>
    <row r="1" spans="1:63" ht="11.1" customHeight="1">
      <c r="AO1" s="77"/>
      <c r="AP1" s="78"/>
    </row>
    <row r="2" spans="1:63" ht="11.1" customHeight="1">
      <c r="AO2" s="77"/>
      <c r="AP2" s="78"/>
    </row>
    <row r="3" spans="1:63" ht="11.1" customHeight="1">
      <c r="AO3" s="77"/>
      <c r="AP3" s="78"/>
    </row>
    <row r="4" spans="1:63" ht="11.1" customHeight="1">
      <c r="AO4" s="77"/>
      <c r="AP4" s="78"/>
    </row>
    <row r="5" spans="1:63" ht="11.1" customHeight="1">
      <c r="AO5" s="77"/>
      <c r="AP5" s="78"/>
    </row>
    <row r="6" spans="1:63" ht="11.1" customHeight="1">
      <c r="AO6" s="77"/>
      <c r="AP6" s="76"/>
    </row>
    <row r="7" spans="1:63" ht="11.1" customHeight="1">
      <c r="AO7" s="75"/>
      <c r="AP7" s="75"/>
    </row>
    <row r="8" spans="1:63" s="69" customFormat="1" ht="3.95" customHeight="1">
      <c r="A8" s="74"/>
      <c r="B8" s="72"/>
      <c r="C8" s="73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1"/>
      <c r="AQ8" s="71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</row>
    <row r="9" spans="1:63" s="4" customFormat="1" ht="11.1" customHeight="1">
      <c r="A9" s="6"/>
      <c r="B9" s="68" t="s">
        <v>92</v>
      </c>
      <c r="C9" s="67" t="s">
        <v>91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2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</row>
    <row r="10" spans="1:63" s="4" customFormat="1" ht="11.1" customHeight="1">
      <c r="A10" s="6"/>
      <c r="B10" s="68" t="s">
        <v>89</v>
      </c>
      <c r="C10" s="67" t="str">
        <f>[1]Formato5_LDF!C10</f>
        <v>12 PD PP  CAJA DE PREVISIÓN DE LA POLICÍA PREVENTIVA DE LA CIUDAD DE MÉXICO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2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</row>
    <row r="11" spans="1:63" s="4" customFormat="1" ht="11.1" customHeight="1">
      <c r="A11" s="6"/>
      <c r="B11" s="68" t="s">
        <v>90</v>
      </c>
      <c r="C11" s="67" t="s">
        <v>89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2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</row>
    <row r="12" spans="1:63" s="4" customFormat="1" ht="11.1" customHeight="1">
      <c r="A12" s="6"/>
      <c r="B12" s="62" t="e">
        <f>#REF!</f>
        <v>#REF!</v>
      </c>
      <c r="C12" s="66" t="s">
        <v>88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2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</row>
    <row r="13" spans="1:63" s="4" customFormat="1" ht="11.1" customHeight="1">
      <c r="A13" s="6"/>
      <c r="B13" s="65" t="s">
        <v>87</v>
      </c>
      <c r="C13" s="64" t="s">
        <v>87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2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</row>
    <row r="14" spans="1:63" s="7" customFormat="1" ht="3.95" customHeight="1">
      <c r="A14" s="9"/>
      <c r="B14" s="61"/>
      <c r="C14" s="61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</row>
    <row r="15" spans="1:63" s="7" customFormat="1" ht="11.1" customHeight="1">
      <c r="A15" s="9"/>
      <c r="B15" s="50"/>
      <c r="C15" s="59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2" t="s">
        <v>86</v>
      </c>
      <c r="AL15" s="52" t="s">
        <v>86</v>
      </c>
      <c r="AM15" s="52" t="s">
        <v>86</v>
      </c>
      <c r="AN15" s="52" t="s">
        <v>86</v>
      </c>
      <c r="AO15" s="52" t="s">
        <v>86</v>
      </c>
      <c r="AP15" s="51"/>
      <c r="AQ15" s="50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</row>
    <row r="16" spans="1:63" s="7" customFormat="1" ht="11.1" customHeight="1">
      <c r="A16" s="9"/>
      <c r="B16" s="50"/>
      <c r="C16" s="57" t="s">
        <v>85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2"/>
      <c r="AL16" s="52" t="s">
        <v>84</v>
      </c>
      <c r="AM16" s="52"/>
      <c r="AN16" s="52"/>
      <c r="AO16" s="52"/>
      <c r="AP16" s="51" t="s">
        <v>83</v>
      </c>
      <c r="AQ16" s="50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</row>
    <row r="17" spans="1:63" s="7" customFormat="1" ht="11.1" customHeight="1">
      <c r="A17" s="9"/>
      <c r="B17" s="50"/>
      <c r="C17" s="55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3" t="s">
        <v>82</v>
      </c>
      <c r="AL17" s="52" t="s">
        <v>81</v>
      </c>
      <c r="AM17" s="52" t="s">
        <v>80</v>
      </c>
      <c r="AN17" s="52" t="s">
        <v>79</v>
      </c>
      <c r="AO17" s="52" t="s">
        <v>78</v>
      </c>
      <c r="AP17" s="51"/>
      <c r="AQ17" s="50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</row>
    <row r="18" spans="1:63" s="10" customFormat="1" ht="7.5" customHeight="1">
      <c r="A18" s="2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9"/>
      <c r="AL18" s="19"/>
      <c r="AM18" s="19"/>
      <c r="AN18" s="19"/>
      <c r="AO18" s="19"/>
      <c r="AP18" s="19"/>
      <c r="AQ18" s="18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</row>
    <row r="19" spans="1:63" s="10" customFormat="1" ht="7.5" customHeight="1">
      <c r="A19" s="29"/>
      <c r="B19" s="14"/>
      <c r="C19" s="40" t="s">
        <v>77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42">
        <f>SUM(AK20+AK28+AK38+AK48+AK58+AK68+AK72+AK81+AK85)</f>
        <v>1487157138</v>
      </c>
      <c r="AL19" s="42">
        <f>SUM(AL20+AL28+AL38+AL48+AL58+AL68+AL72+AL81+AL85)</f>
        <v>1397819924</v>
      </c>
      <c r="AM19" s="42">
        <f>SUM(AM20+AM28+AM38+AM48+AM58+AM68+AM72+AM81+AM85)</f>
        <v>2884977062</v>
      </c>
      <c r="AN19" s="42">
        <f>SUM(AN20+AN28+AN38+AN48+AN58+AN68+AN72+AN81+AN85)</f>
        <v>2859269593</v>
      </c>
      <c r="AO19" s="42">
        <f>SUM(AO20+AO28+AO38+AO48+AO58+AO68+AO72+AO81+AO85)</f>
        <v>2859269593</v>
      </c>
      <c r="AP19" s="41">
        <f>SUM(AM19-AN19)</f>
        <v>25707469</v>
      </c>
      <c r="AQ19" s="18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</row>
    <row r="20" spans="1:63" s="10" customFormat="1" ht="7.5" customHeight="1">
      <c r="A20" s="29"/>
      <c r="B20" s="14"/>
      <c r="C20" s="38"/>
      <c r="D20" s="45" t="s">
        <v>75</v>
      </c>
      <c r="E20" s="40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42">
        <f>SUM(AK21+AK22+AK23+AK24+AK25+AK26+AK27)</f>
        <v>62022277</v>
      </c>
      <c r="AL20" s="42">
        <f>SUM(AL21+AL22+AL23+AL24+AL25+AL26+AL27)</f>
        <v>559042</v>
      </c>
      <c r="AM20" s="42">
        <f>SUM(AM21+AM22+AM23+AM24+AM25+AM26+AM27)</f>
        <v>62581319</v>
      </c>
      <c r="AN20" s="42">
        <f>SUM(AN21+AN22+AN23+AN24+AN25+AN26+AN27)</f>
        <v>54312647</v>
      </c>
      <c r="AO20" s="42">
        <f>SUM(AO21+AO22+AO23+AO24+AO25+AO26+AO27)</f>
        <v>54312647</v>
      </c>
      <c r="AP20" s="41">
        <f>SUM(AM20-AN20)</f>
        <v>8268672</v>
      </c>
      <c r="AQ20" s="18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spans="1:63" s="10" customFormat="1" ht="7.5" customHeight="1">
      <c r="A21" s="29"/>
      <c r="B21" s="14"/>
      <c r="C21" s="38"/>
      <c r="D21" s="44"/>
      <c r="E21" s="38" t="s">
        <v>74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6">
        <v>19995275</v>
      </c>
      <c r="AL21" s="36">
        <v>0</v>
      </c>
      <c r="AM21" s="37">
        <f>SUM(AK21+AL21)</f>
        <v>19995275</v>
      </c>
      <c r="AN21" s="36">
        <v>19503451</v>
      </c>
      <c r="AO21" s="36">
        <v>19503451</v>
      </c>
      <c r="AP21" s="37">
        <f>SUM(AM21-AN21)</f>
        <v>491824</v>
      </c>
      <c r="AQ21" s="18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spans="1:63" s="10" customFormat="1" ht="7.5" customHeight="1">
      <c r="A22" s="29"/>
      <c r="B22" s="14"/>
      <c r="C22" s="38"/>
      <c r="D22" s="44"/>
      <c r="E22" s="38" t="s">
        <v>73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6">
        <v>7526008</v>
      </c>
      <c r="AL22" s="36">
        <v>0</v>
      </c>
      <c r="AM22" s="37">
        <f>SUM(AK22+AL22)</f>
        <v>7526008</v>
      </c>
      <c r="AN22" s="36">
        <v>6378001</v>
      </c>
      <c r="AO22" s="36">
        <v>6378001</v>
      </c>
      <c r="AP22" s="37">
        <f>SUM(AM22-AN22)</f>
        <v>1148007</v>
      </c>
      <c r="AQ22" s="18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</row>
    <row r="23" spans="1:63" s="10" customFormat="1" ht="7.5" customHeight="1">
      <c r="A23" s="29"/>
      <c r="B23" s="14"/>
      <c r="C23" s="38"/>
      <c r="D23" s="44"/>
      <c r="E23" s="38" t="s">
        <v>72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6">
        <v>5467122</v>
      </c>
      <c r="AL23" s="36">
        <v>0</v>
      </c>
      <c r="AM23" s="37">
        <f>SUM(AK23+AL23)</f>
        <v>5467122</v>
      </c>
      <c r="AN23" s="36">
        <v>4811161</v>
      </c>
      <c r="AO23" s="36">
        <v>4811161</v>
      </c>
      <c r="AP23" s="37">
        <f>SUM(AM23-AN23)</f>
        <v>655961</v>
      </c>
      <c r="AQ23" s="18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</row>
    <row r="24" spans="1:63" s="10" customFormat="1" ht="7.5" customHeight="1">
      <c r="A24" s="29"/>
      <c r="B24" s="14"/>
      <c r="C24" s="38"/>
      <c r="D24" s="44"/>
      <c r="E24" s="38" t="s">
        <v>71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6">
        <v>6133134</v>
      </c>
      <c r="AL24" s="36">
        <v>0</v>
      </c>
      <c r="AM24" s="37">
        <f>SUM(AK24+AL24)</f>
        <v>6133134</v>
      </c>
      <c r="AN24" s="36">
        <v>5681048</v>
      </c>
      <c r="AO24" s="36">
        <v>5681048</v>
      </c>
      <c r="AP24" s="37">
        <f>SUM(AM24-AN24)</f>
        <v>452086</v>
      </c>
      <c r="AQ24" s="18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</row>
    <row r="25" spans="1:63" s="10" customFormat="1" ht="7.5" customHeight="1">
      <c r="A25" s="29"/>
      <c r="B25" s="14"/>
      <c r="C25" s="38"/>
      <c r="D25" s="44"/>
      <c r="E25" s="38" t="s">
        <v>70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6">
        <v>21620470</v>
      </c>
      <c r="AL25" s="36">
        <v>559042</v>
      </c>
      <c r="AM25" s="37">
        <f>SUM(AK25+AL25)</f>
        <v>22179512</v>
      </c>
      <c r="AN25" s="36">
        <v>17186863</v>
      </c>
      <c r="AO25" s="36">
        <v>17186863</v>
      </c>
      <c r="AP25" s="37">
        <f>SUM(AM25-AN25)</f>
        <v>4992649</v>
      </c>
      <c r="AQ25" s="18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spans="1:63" s="10" customFormat="1" ht="7.5" customHeight="1">
      <c r="A26" s="29"/>
      <c r="B26" s="14"/>
      <c r="C26" s="38"/>
      <c r="D26" s="44"/>
      <c r="E26" s="38" t="s">
        <v>69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6">
        <v>0</v>
      </c>
      <c r="AL26" s="36">
        <v>0</v>
      </c>
      <c r="AM26" s="37">
        <f>SUM(AK26+AL26)</f>
        <v>0</v>
      </c>
      <c r="AN26" s="36">
        <v>0</v>
      </c>
      <c r="AO26" s="36">
        <v>0</v>
      </c>
      <c r="AP26" s="37">
        <f>SUM(AM26-AN26)</f>
        <v>0</v>
      </c>
      <c r="AQ26" s="18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spans="1:63" s="10" customFormat="1" ht="7.5" customHeight="1">
      <c r="A27" s="29"/>
      <c r="B27" s="14"/>
      <c r="C27" s="38"/>
      <c r="D27" s="44"/>
      <c r="E27" s="38" t="s">
        <v>68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6">
        <v>1280268</v>
      </c>
      <c r="AL27" s="36">
        <v>0</v>
      </c>
      <c r="AM27" s="37">
        <f>SUM(AK27+AL27)</f>
        <v>1280268</v>
      </c>
      <c r="AN27" s="36">
        <v>752123</v>
      </c>
      <c r="AO27" s="36">
        <v>752123</v>
      </c>
      <c r="AP27" s="37">
        <f>SUM(AM27-AN27)</f>
        <v>528145</v>
      </c>
      <c r="AQ27" s="18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spans="1:63" s="10" customFormat="1" ht="7.5" customHeight="1">
      <c r="A28" s="29"/>
      <c r="B28" s="14"/>
      <c r="C28" s="38"/>
      <c r="D28" s="45" t="s">
        <v>67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42">
        <f>SUM(AK29+AK30+AK31+AK32+AK33+AK34+AK35+AK36+AK37)</f>
        <v>4788500</v>
      </c>
      <c r="AL28" s="42">
        <f>SUM(AL29+AL30+AL31+AL32+AL33+AL34+AL35+AL36+AL37)</f>
        <v>-394264</v>
      </c>
      <c r="AM28" s="42">
        <f>SUM(AK28+AL28)</f>
        <v>4394236</v>
      </c>
      <c r="AN28" s="42">
        <f>SUM(AN29+AN30+AN31+AN32+AN33+AN34+AN35+AN36+AN37)</f>
        <v>4324363</v>
      </c>
      <c r="AO28" s="42">
        <f>SUM(AO29+AO30+AO31+AO32+AO33+AO34+AO35+AO36+AO37)</f>
        <v>4324363</v>
      </c>
      <c r="AP28" s="41">
        <f>SUM(AM28-AN28)</f>
        <v>69873</v>
      </c>
      <c r="AQ28" s="18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spans="1:63" s="10" customFormat="1" ht="7.5" customHeight="1">
      <c r="A29" s="29"/>
      <c r="B29" s="14"/>
      <c r="C29" s="38"/>
      <c r="D29" s="44"/>
      <c r="E29" s="38" t="s">
        <v>66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6">
        <v>1918000</v>
      </c>
      <c r="AL29" s="36">
        <v>150382</v>
      </c>
      <c r="AM29" s="37">
        <f>SUM(AK29+AL29)</f>
        <v>2068382</v>
      </c>
      <c r="AN29" s="36">
        <v>2056305</v>
      </c>
      <c r="AO29" s="36">
        <v>2056305</v>
      </c>
      <c r="AP29" s="37">
        <f>SUM(AM29-AN29)</f>
        <v>12077</v>
      </c>
      <c r="AQ29" s="18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spans="1:63" s="10" customFormat="1" ht="7.5" customHeight="1">
      <c r="A30" s="29"/>
      <c r="B30" s="14"/>
      <c r="C30" s="38"/>
      <c r="D30" s="44"/>
      <c r="E30" s="38" t="s">
        <v>65</v>
      </c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6">
        <v>160000</v>
      </c>
      <c r="AL30" s="36">
        <v>-25000</v>
      </c>
      <c r="AM30" s="37">
        <f>SUM(AK30+AL30)</f>
        <v>135000</v>
      </c>
      <c r="AN30" s="36">
        <v>121186</v>
      </c>
      <c r="AO30" s="36">
        <v>121186</v>
      </c>
      <c r="AP30" s="37">
        <f>SUM(AM30-AN30)</f>
        <v>13814</v>
      </c>
      <c r="AQ30" s="18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spans="1:63" s="10" customFormat="1" ht="7.5" customHeight="1">
      <c r="A31" s="29"/>
      <c r="B31" s="14"/>
      <c r="C31" s="38"/>
      <c r="D31" s="44"/>
      <c r="E31" s="38" t="s">
        <v>64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6">
        <v>2000</v>
      </c>
      <c r="AL31" s="36">
        <v>-470</v>
      </c>
      <c r="AM31" s="37">
        <f>SUM(AK31+AL31)</f>
        <v>1530</v>
      </c>
      <c r="AN31" s="36">
        <v>1530</v>
      </c>
      <c r="AO31" s="36">
        <v>1530</v>
      </c>
      <c r="AP31" s="37">
        <f>SUM(AM31-AN31)</f>
        <v>0</v>
      </c>
      <c r="AQ31" s="18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</row>
    <row r="32" spans="1:63" s="10" customFormat="1" ht="7.5" customHeight="1">
      <c r="A32" s="29"/>
      <c r="B32" s="14"/>
      <c r="C32" s="38"/>
      <c r="D32" s="44"/>
      <c r="E32" s="38" t="s">
        <v>63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6">
        <v>498000</v>
      </c>
      <c r="AL32" s="36">
        <v>-206110</v>
      </c>
      <c r="AM32" s="37">
        <f>SUM(AK32+AL32)</f>
        <v>291890</v>
      </c>
      <c r="AN32" s="36">
        <v>289420</v>
      </c>
      <c r="AO32" s="36">
        <v>289420</v>
      </c>
      <c r="AP32" s="37">
        <f>SUM(AM32-AN32)</f>
        <v>2470</v>
      </c>
      <c r="AQ32" s="18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63" s="10" customFormat="1" ht="7.5" customHeight="1">
      <c r="A33" s="29"/>
      <c r="B33" s="14"/>
      <c r="C33" s="38"/>
      <c r="D33" s="44"/>
      <c r="E33" s="38" t="s">
        <v>62</v>
      </c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6">
        <v>307000</v>
      </c>
      <c r="AL33" s="36">
        <v>-74000</v>
      </c>
      <c r="AM33" s="37">
        <f>SUM(AK33+AL33)</f>
        <v>233000</v>
      </c>
      <c r="AN33" s="36">
        <v>221897</v>
      </c>
      <c r="AO33" s="36">
        <v>221897</v>
      </c>
      <c r="AP33" s="37">
        <f>SUM(AM33-AN33)</f>
        <v>11103</v>
      </c>
      <c r="AQ33" s="18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</row>
    <row r="34" spans="1:63" s="10" customFormat="1" ht="7.5" customHeight="1">
      <c r="A34" s="29"/>
      <c r="B34" s="14"/>
      <c r="C34" s="38"/>
      <c r="D34" s="44"/>
      <c r="E34" s="38" t="s">
        <v>61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6">
        <v>500000</v>
      </c>
      <c r="AL34" s="36">
        <v>0</v>
      </c>
      <c r="AM34" s="37">
        <f>SUM(AK34+AL34)</f>
        <v>500000</v>
      </c>
      <c r="AN34" s="36">
        <v>498881</v>
      </c>
      <c r="AO34" s="36">
        <v>498881</v>
      </c>
      <c r="AP34" s="37">
        <f>SUM(AM34-AN34)</f>
        <v>1119</v>
      </c>
      <c r="AQ34" s="18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</row>
    <row r="35" spans="1:63" s="10" customFormat="1" ht="7.5" customHeight="1">
      <c r="A35" s="29"/>
      <c r="B35" s="14"/>
      <c r="C35" s="38"/>
      <c r="D35" s="44"/>
      <c r="E35" s="38" t="s">
        <v>60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6">
        <v>927500</v>
      </c>
      <c r="AL35" s="36">
        <v>-6362</v>
      </c>
      <c r="AM35" s="37">
        <f>SUM(AK35+AL35)</f>
        <v>921138</v>
      </c>
      <c r="AN35" s="36">
        <v>895029</v>
      </c>
      <c r="AO35" s="36">
        <v>895029</v>
      </c>
      <c r="AP35" s="37">
        <f>SUM(AM35-AN35)</f>
        <v>26109</v>
      </c>
      <c r="AQ35" s="18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</row>
    <row r="36" spans="1:63" s="10" customFormat="1" ht="7.5" customHeight="1">
      <c r="A36" s="29"/>
      <c r="B36" s="14"/>
      <c r="C36" s="38"/>
      <c r="D36" s="44"/>
      <c r="E36" s="38" t="s">
        <v>59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6">
        <v>0</v>
      </c>
      <c r="AL36" s="36">
        <v>0</v>
      </c>
      <c r="AM36" s="37">
        <f>SUM(AK36+AL36)</f>
        <v>0</v>
      </c>
      <c r="AN36" s="36">
        <v>0</v>
      </c>
      <c r="AO36" s="36">
        <v>0</v>
      </c>
      <c r="AP36" s="37">
        <f>SUM(AM36-AN36)</f>
        <v>0</v>
      </c>
      <c r="AQ36" s="18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</row>
    <row r="37" spans="1:63" s="10" customFormat="1" ht="7.5" customHeight="1">
      <c r="A37" s="29"/>
      <c r="B37" s="14"/>
      <c r="C37" s="38"/>
      <c r="D37" s="44"/>
      <c r="E37" s="38" t="s">
        <v>58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6">
        <v>476000</v>
      </c>
      <c r="AL37" s="36">
        <v>-232704</v>
      </c>
      <c r="AM37" s="37">
        <f>SUM(AK37+AL37)</f>
        <v>243296</v>
      </c>
      <c r="AN37" s="36">
        <v>240115</v>
      </c>
      <c r="AO37" s="36">
        <v>240115</v>
      </c>
      <c r="AP37" s="37">
        <f>SUM(AM37-AN37)</f>
        <v>3181</v>
      </c>
      <c r="AQ37" s="18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</row>
    <row r="38" spans="1:63" s="10" customFormat="1" ht="7.5" customHeight="1">
      <c r="A38" s="29"/>
      <c r="B38" s="14"/>
      <c r="C38" s="38"/>
      <c r="D38" s="45" t="s">
        <v>57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42">
        <f>SUM(AK39+AK40+AK41+AK42+AK43+AK44+AK45+AK46+AK47)</f>
        <v>25724890</v>
      </c>
      <c r="AL38" s="42">
        <f>SUM(AL39+AL40+AL41+AL42+AL43+AL44+AL45+AL46+AL47)</f>
        <v>-999788</v>
      </c>
      <c r="AM38" s="42">
        <f>SUM(AK38+AL38)</f>
        <v>24725102</v>
      </c>
      <c r="AN38" s="42">
        <f>SUM(AN39+AN40+AN41+AN42+AN43+AN44+AN45+AN46+AN47)</f>
        <v>22572830</v>
      </c>
      <c r="AO38" s="42">
        <f>SUM(AO39+AO40+AO41+AO42+AO43+AO44+AO45+AO46+AO47)</f>
        <v>22572830</v>
      </c>
      <c r="AP38" s="41">
        <f>SUM(AM38-AN38)</f>
        <v>2152272</v>
      </c>
      <c r="AQ38" s="18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</row>
    <row r="39" spans="1:63" s="10" customFormat="1" ht="7.5" customHeight="1">
      <c r="A39" s="29"/>
      <c r="B39" s="14"/>
      <c r="C39" s="38"/>
      <c r="D39" s="44"/>
      <c r="E39" s="38" t="s">
        <v>56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6">
        <v>3057000</v>
      </c>
      <c r="AL39" s="36">
        <v>-361715</v>
      </c>
      <c r="AM39" s="37">
        <f>SUM(AK39+AL39)</f>
        <v>2695285</v>
      </c>
      <c r="AN39" s="36">
        <v>2127812</v>
      </c>
      <c r="AO39" s="36">
        <v>2127812</v>
      </c>
      <c r="AP39" s="37">
        <f>SUM(AM39-AN39)</f>
        <v>567473</v>
      </c>
      <c r="AQ39" s="18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</row>
    <row r="40" spans="1:63" s="10" customFormat="1" ht="7.5" customHeight="1">
      <c r="A40" s="29"/>
      <c r="B40" s="14"/>
      <c r="C40" s="38"/>
      <c r="D40" s="44"/>
      <c r="E40" s="38" t="s">
        <v>55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6">
        <v>0</v>
      </c>
      <c r="AL40" s="36">
        <v>0</v>
      </c>
      <c r="AM40" s="37">
        <f>SUM(AK40+AL40)</f>
        <v>0</v>
      </c>
      <c r="AN40" s="36"/>
      <c r="AO40" s="36"/>
      <c r="AP40" s="37">
        <f>SUM(AM40-AN40)</f>
        <v>0</v>
      </c>
      <c r="AQ40" s="18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</row>
    <row r="41" spans="1:63" s="10" customFormat="1" ht="7.5" customHeight="1">
      <c r="A41" s="29"/>
      <c r="B41" s="14"/>
      <c r="C41" s="38"/>
      <c r="D41" s="44"/>
      <c r="E41" s="38" t="s">
        <v>54</v>
      </c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6">
        <v>13153050</v>
      </c>
      <c r="AL41" s="36">
        <v>1727197</v>
      </c>
      <c r="AM41" s="37">
        <f>SUM(AK41+AL41)</f>
        <v>14880247</v>
      </c>
      <c r="AN41" s="36">
        <v>14492211</v>
      </c>
      <c r="AO41" s="36">
        <v>14492211</v>
      </c>
      <c r="AP41" s="37">
        <f>SUM(AM41-AN41)</f>
        <v>388036</v>
      </c>
      <c r="AQ41" s="18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</row>
    <row r="42" spans="1:63" s="10" customFormat="1" ht="7.5" customHeight="1">
      <c r="A42" s="29"/>
      <c r="B42" s="14"/>
      <c r="C42" s="38"/>
      <c r="D42" s="44"/>
      <c r="E42" s="38" t="s">
        <v>53</v>
      </c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6">
        <v>683023</v>
      </c>
      <c r="AL42" s="36">
        <v>-1000</v>
      </c>
      <c r="AM42" s="37">
        <f>SUM(AK42+AL42)</f>
        <v>682023</v>
      </c>
      <c r="AN42" s="36">
        <v>386579</v>
      </c>
      <c r="AO42" s="36">
        <v>386579</v>
      </c>
      <c r="AP42" s="37">
        <f>SUM(AM42-AN42)</f>
        <v>295444</v>
      </c>
      <c r="AQ42" s="18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</row>
    <row r="43" spans="1:63" s="10" customFormat="1" ht="7.5" customHeight="1">
      <c r="A43" s="29"/>
      <c r="B43" s="14"/>
      <c r="C43" s="38"/>
      <c r="D43" s="44"/>
      <c r="E43" s="38" t="s">
        <v>52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6">
        <v>3832000</v>
      </c>
      <c r="AL43" s="36">
        <v>-1046932</v>
      </c>
      <c r="AM43" s="37">
        <f>SUM(AK43+AL43)</f>
        <v>2785068</v>
      </c>
      <c r="AN43" s="36">
        <v>2745496</v>
      </c>
      <c r="AO43" s="36">
        <v>2745496</v>
      </c>
      <c r="AP43" s="37">
        <f>SUM(AM43-AN43)</f>
        <v>39572</v>
      </c>
      <c r="AQ43" s="18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</row>
    <row r="44" spans="1:63" s="10" customFormat="1" ht="7.5" customHeight="1">
      <c r="A44" s="29"/>
      <c r="B44" s="14"/>
      <c r="C44" s="38"/>
      <c r="D44" s="44"/>
      <c r="E44" s="38" t="s">
        <v>51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6">
        <v>100000</v>
      </c>
      <c r="AL44" s="36">
        <v>-100000</v>
      </c>
      <c r="AM44" s="37">
        <f>SUM(AK44+AL44)</f>
        <v>0</v>
      </c>
      <c r="AN44" s="36">
        <v>0</v>
      </c>
      <c r="AO44" s="36">
        <v>0</v>
      </c>
      <c r="AP44" s="37">
        <f>SUM(AM44-AN44)</f>
        <v>0</v>
      </c>
      <c r="AQ44" s="18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</row>
    <row r="45" spans="1:63" s="10" customFormat="1" ht="7.5" customHeight="1">
      <c r="A45" s="29"/>
      <c r="B45" s="14"/>
      <c r="C45" s="38"/>
      <c r="D45" s="44"/>
      <c r="E45" s="38" t="s">
        <v>50</v>
      </c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6">
        <v>120000</v>
      </c>
      <c r="AL45" s="36">
        <v>-72000</v>
      </c>
      <c r="AM45" s="37">
        <f>SUM(AK45+AL45)</f>
        <v>48000</v>
      </c>
      <c r="AN45" s="36">
        <v>44994</v>
      </c>
      <c r="AO45" s="36">
        <v>44994</v>
      </c>
      <c r="AP45" s="37">
        <f>SUM(AM45-AN45)</f>
        <v>3006</v>
      </c>
      <c r="AQ45" s="18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</row>
    <row r="46" spans="1:63" s="10" customFormat="1" ht="7.5" customHeight="1">
      <c r="A46" s="29"/>
      <c r="B46" s="14"/>
      <c r="C46" s="38"/>
      <c r="D46" s="44"/>
      <c r="E46" s="38" t="s">
        <v>49</v>
      </c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6">
        <v>80000</v>
      </c>
      <c r="AL46" s="36">
        <v>-80000</v>
      </c>
      <c r="AM46" s="37">
        <f>SUM(AK46+AL46)</f>
        <v>0</v>
      </c>
      <c r="AN46" s="36">
        <v>0</v>
      </c>
      <c r="AO46" s="36">
        <v>0</v>
      </c>
      <c r="AP46" s="37">
        <f>SUM(AM46-AN46)</f>
        <v>0</v>
      </c>
      <c r="AQ46" s="18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</row>
    <row r="47" spans="1:63" s="10" customFormat="1" ht="7.5" customHeight="1">
      <c r="A47" s="29"/>
      <c r="B47" s="14"/>
      <c r="C47" s="38"/>
      <c r="D47" s="44"/>
      <c r="E47" s="38" t="s">
        <v>48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6">
        <v>4699817</v>
      </c>
      <c r="AL47" s="36">
        <v>-1065338</v>
      </c>
      <c r="AM47" s="37">
        <f>SUM(AK47+AL47)</f>
        <v>3634479</v>
      </c>
      <c r="AN47" s="36">
        <v>2775738</v>
      </c>
      <c r="AO47" s="36">
        <v>2775738</v>
      </c>
      <c r="AP47" s="37">
        <f>SUM(AM47-AN47)</f>
        <v>858741</v>
      </c>
      <c r="AQ47" s="18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</row>
    <row r="48" spans="1:63" s="10" customFormat="1" ht="7.5" customHeight="1">
      <c r="A48" s="29"/>
      <c r="B48" s="14"/>
      <c r="C48" s="38"/>
      <c r="D48" s="40" t="s">
        <v>47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2">
        <f>SUM(AK49+AK50+AK51+AK52+AK53+AK54+AK55+AK56+AK57)</f>
        <v>1141848868</v>
      </c>
      <c r="AL48" s="42">
        <f>SUM(AL49+AL50+AL51+AL52+AL53+AL54+AL55+AL56+AL57)</f>
        <v>1460748336</v>
      </c>
      <c r="AM48" s="42">
        <f>SUM(AK48+AL48)</f>
        <v>2602597204</v>
      </c>
      <c r="AN48" s="42">
        <f>SUM(AN49+AN50+AN51+AN52+AN53+AN54+AN55+AN56+AN57)</f>
        <v>2590593837</v>
      </c>
      <c r="AO48" s="42">
        <f>SUM(AO49+AO50+AO51+AO52+AO53+AO54+AO55+AO56+AO57)</f>
        <v>2590593837</v>
      </c>
      <c r="AP48" s="41">
        <f>SUM(AM48-AN48)</f>
        <v>12003367</v>
      </c>
      <c r="AQ48" s="18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</row>
    <row r="49" spans="1:63" s="10" customFormat="1" ht="7.5" customHeight="1">
      <c r="A49" s="29"/>
      <c r="B49" s="14"/>
      <c r="C49" s="38"/>
      <c r="D49" s="38"/>
      <c r="E49" s="38" t="s">
        <v>46</v>
      </c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6">
        <v>0</v>
      </c>
      <c r="AL49" s="36">
        <v>0</v>
      </c>
      <c r="AM49" s="37">
        <f>SUM(AK49+AL49)</f>
        <v>0</v>
      </c>
      <c r="AN49" s="36">
        <v>0</v>
      </c>
      <c r="AO49" s="36">
        <v>0</v>
      </c>
      <c r="AP49" s="37">
        <f>SUM(AM49-AN49)</f>
        <v>0</v>
      </c>
      <c r="AQ49" s="18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</row>
    <row r="50" spans="1:63" s="10" customFormat="1" ht="7.5" customHeight="1">
      <c r="A50" s="29"/>
      <c r="B50" s="14"/>
      <c r="C50" s="38"/>
      <c r="D50" s="38"/>
      <c r="E50" s="38" t="s">
        <v>45</v>
      </c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6">
        <v>0</v>
      </c>
      <c r="AL50" s="36">
        <v>0</v>
      </c>
      <c r="AM50" s="37">
        <f>SUM(AK50+AL50)</f>
        <v>0</v>
      </c>
      <c r="AN50" s="36">
        <v>0</v>
      </c>
      <c r="AO50" s="36">
        <v>0</v>
      </c>
      <c r="AP50" s="37">
        <f>SUM(AM50-AN50)</f>
        <v>0</v>
      </c>
      <c r="AQ50" s="18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</row>
    <row r="51" spans="1:63" s="10" customFormat="1" ht="7.5" customHeight="1">
      <c r="A51" s="29"/>
      <c r="B51" s="14"/>
      <c r="C51" s="38"/>
      <c r="D51" s="38"/>
      <c r="E51" s="38" t="s">
        <v>44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6">
        <v>0</v>
      </c>
      <c r="AL51" s="36">
        <v>0</v>
      </c>
      <c r="AM51" s="37">
        <f>SUM(AK51+AL51)</f>
        <v>0</v>
      </c>
      <c r="AN51" s="36">
        <v>0</v>
      </c>
      <c r="AO51" s="36">
        <v>0</v>
      </c>
      <c r="AP51" s="37">
        <f>SUM(AM51-AN51)</f>
        <v>0</v>
      </c>
      <c r="AQ51" s="18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</row>
    <row r="52" spans="1:63" s="10" customFormat="1" ht="7.5" customHeight="1">
      <c r="A52" s="29"/>
      <c r="B52" s="14"/>
      <c r="C52" s="38"/>
      <c r="D52" s="38"/>
      <c r="E52" s="38" t="s">
        <v>43</v>
      </c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6">
        <v>0</v>
      </c>
      <c r="AL52" s="36">
        <v>0</v>
      </c>
      <c r="AM52" s="37">
        <f>SUM(AK52+AL52)</f>
        <v>0</v>
      </c>
      <c r="AN52" s="36">
        <v>0</v>
      </c>
      <c r="AO52" s="36">
        <v>0</v>
      </c>
      <c r="AP52" s="37">
        <f>SUM(AM52-AN52)</f>
        <v>0</v>
      </c>
      <c r="AQ52" s="18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</row>
    <row r="53" spans="1:63" s="10" customFormat="1" ht="7.5" customHeight="1">
      <c r="A53" s="29"/>
      <c r="B53" s="14"/>
      <c r="C53" s="38"/>
      <c r="D53" s="38"/>
      <c r="E53" s="38" t="s">
        <v>42</v>
      </c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6">
        <f>1141848868</f>
        <v>1141848868</v>
      </c>
      <c r="AL53" s="36">
        <v>1460748336</v>
      </c>
      <c r="AM53" s="37">
        <f>SUM(AK53+AL53)</f>
        <v>2602597204</v>
      </c>
      <c r="AN53" s="36">
        <f>2590593837</f>
        <v>2590593837</v>
      </c>
      <c r="AO53" s="36">
        <f>2590593837</f>
        <v>2590593837</v>
      </c>
      <c r="AP53" s="37">
        <f>SUM(AM53-AN53)</f>
        <v>12003367</v>
      </c>
      <c r="AQ53" s="18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</row>
    <row r="54" spans="1:63" s="10" customFormat="1" ht="7.5" customHeight="1">
      <c r="A54" s="29"/>
      <c r="B54" s="14"/>
      <c r="C54" s="38"/>
      <c r="D54" s="38"/>
      <c r="E54" s="38" t="s">
        <v>41</v>
      </c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6">
        <v>0</v>
      </c>
      <c r="AL54" s="36">
        <v>0</v>
      </c>
      <c r="AM54" s="37">
        <f>SUM(AK54+AL54)</f>
        <v>0</v>
      </c>
      <c r="AN54" s="36">
        <v>0</v>
      </c>
      <c r="AO54" s="36">
        <v>0</v>
      </c>
      <c r="AP54" s="37">
        <f>SUM(AM54-AN54)</f>
        <v>0</v>
      </c>
      <c r="AQ54" s="18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</row>
    <row r="55" spans="1:63" s="10" customFormat="1" ht="7.5" customHeight="1">
      <c r="A55" s="29"/>
      <c r="B55" s="14"/>
      <c r="C55" s="38"/>
      <c r="D55" s="38"/>
      <c r="E55" s="38" t="s">
        <v>40</v>
      </c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6">
        <v>0</v>
      </c>
      <c r="AL55" s="36">
        <v>0</v>
      </c>
      <c r="AM55" s="37">
        <f>SUM(AK55+AL55)</f>
        <v>0</v>
      </c>
      <c r="AN55" s="36">
        <v>0</v>
      </c>
      <c r="AO55" s="36">
        <v>0</v>
      </c>
      <c r="AP55" s="37">
        <f>SUM(AM55-AN55)</f>
        <v>0</v>
      </c>
      <c r="AQ55" s="18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1:63" s="10" customFormat="1" ht="7.5" customHeight="1">
      <c r="A56" s="29"/>
      <c r="B56" s="14"/>
      <c r="C56" s="38"/>
      <c r="D56" s="38"/>
      <c r="E56" s="38" t="s">
        <v>39</v>
      </c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6">
        <v>0</v>
      </c>
      <c r="AL56" s="36">
        <v>0</v>
      </c>
      <c r="AM56" s="37">
        <f>SUM(AK56+AL56)</f>
        <v>0</v>
      </c>
      <c r="AN56" s="36">
        <v>0</v>
      </c>
      <c r="AO56" s="36">
        <v>0</v>
      </c>
      <c r="AP56" s="37">
        <f>SUM(AM56-AN56)</f>
        <v>0</v>
      </c>
      <c r="AQ56" s="18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</row>
    <row r="57" spans="1:63" s="10" customFormat="1" ht="7.5" customHeight="1">
      <c r="A57" s="29"/>
      <c r="B57" s="14"/>
      <c r="C57" s="38"/>
      <c r="D57" s="38"/>
      <c r="E57" s="38" t="s">
        <v>38</v>
      </c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6">
        <v>0</v>
      </c>
      <c r="AL57" s="36">
        <v>0</v>
      </c>
      <c r="AM57" s="37">
        <f>SUM(AK57+AL57)</f>
        <v>0</v>
      </c>
      <c r="AN57" s="36">
        <v>0</v>
      </c>
      <c r="AO57" s="36">
        <v>0</v>
      </c>
      <c r="AP57" s="37">
        <f>SUM(AM57-AN57)</f>
        <v>0</v>
      </c>
      <c r="AQ57" s="18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</row>
    <row r="58" spans="1:63" s="10" customFormat="1" ht="7.5" customHeight="1">
      <c r="A58" s="29"/>
      <c r="B58" s="14"/>
      <c r="C58" s="38"/>
      <c r="D58" s="40" t="s">
        <v>37</v>
      </c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42">
        <f>SUM(AK59+AK60+AK61+AK62+AK63+AK64+AK65+AK66+AK67)</f>
        <v>3640020</v>
      </c>
      <c r="AL58" s="42">
        <f>SUM(AL59+AL60+AL61+AL62+AL63+AL64+AL65+AL66+AL67)</f>
        <v>-1792144</v>
      </c>
      <c r="AM58" s="42">
        <f>SUM(AK58+AL58)</f>
        <v>1847876</v>
      </c>
      <c r="AN58" s="42">
        <f>SUM(AN59+AN60+AN61+AN62+AN63+AN64+AN65+AN66+AN67)</f>
        <v>1490208</v>
      </c>
      <c r="AO58" s="42">
        <f>SUM(AO59+AO60+AO61+AO62+AO63+AO64+AO65+AO66+AO67)</f>
        <v>1490208</v>
      </c>
      <c r="AP58" s="41">
        <f>SUM(AM58-AN58)</f>
        <v>357668</v>
      </c>
      <c r="AQ58" s="18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</row>
    <row r="59" spans="1:63" s="10" customFormat="1" ht="7.5" customHeight="1">
      <c r="A59" s="29"/>
      <c r="B59" s="14"/>
      <c r="C59" s="38"/>
      <c r="D59" s="38"/>
      <c r="E59" s="38" t="s">
        <v>36</v>
      </c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6">
        <v>1090020</v>
      </c>
      <c r="AL59" s="36">
        <v>-88875</v>
      </c>
      <c r="AM59" s="37">
        <f>SUM(AK59+AL59)</f>
        <v>1001145</v>
      </c>
      <c r="AN59" s="36">
        <v>643477</v>
      </c>
      <c r="AO59" s="36">
        <v>643477</v>
      </c>
      <c r="AP59" s="37">
        <f>SUM(AM59-AN59)</f>
        <v>357668</v>
      </c>
      <c r="AQ59" s="18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</row>
    <row r="60" spans="1:63" s="10" customFormat="1" ht="7.5" customHeight="1">
      <c r="A60" s="29"/>
      <c r="B60" s="14"/>
      <c r="C60" s="38"/>
      <c r="D60" s="38"/>
      <c r="E60" s="38" t="s">
        <v>35</v>
      </c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6">
        <v>30000</v>
      </c>
      <c r="AL60" s="36">
        <v>-20450</v>
      </c>
      <c r="AM60" s="37">
        <f>SUM(AK60+AL60)</f>
        <v>9550</v>
      </c>
      <c r="AN60" s="36">
        <v>9550</v>
      </c>
      <c r="AO60" s="36">
        <v>9550</v>
      </c>
      <c r="AP60" s="37">
        <f>SUM(AM60-AN60)</f>
        <v>0</v>
      </c>
      <c r="AQ60" s="18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</row>
    <row r="61" spans="1:63" s="10" customFormat="1" ht="7.5" customHeight="1">
      <c r="A61" s="29"/>
      <c r="B61" s="14"/>
      <c r="C61" s="38"/>
      <c r="D61" s="38"/>
      <c r="E61" s="38" t="s">
        <v>34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6">
        <v>0</v>
      </c>
      <c r="AL61" s="36">
        <v>9961</v>
      </c>
      <c r="AM61" s="37">
        <f>SUM(AK61+AL61)</f>
        <v>9961</v>
      </c>
      <c r="AN61" s="36">
        <v>9961</v>
      </c>
      <c r="AO61" s="36">
        <v>9961</v>
      </c>
      <c r="AP61" s="37">
        <f>SUM(AM61-AN61)</f>
        <v>0</v>
      </c>
      <c r="AQ61" s="18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</row>
    <row r="62" spans="1:63" s="10" customFormat="1" ht="7.5" customHeight="1">
      <c r="A62" s="29"/>
      <c r="B62" s="14"/>
      <c r="C62" s="38"/>
      <c r="D62" s="38"/>
      <c r="E62" s="38" t="s">
        <v>33</v>
      </c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6">
        <v>200000</v>
      </c>
      <c r="AL62" s="36">
        <v>-200000</v>
      </c>
      <c r="AM62" s="37">
        <f>SUM(AK62+AL62)</f>
        <v>0</v>
      </c>
      <c r="AN62" s="36">
        <v>0</v>
      </c>
      <c r="AO62" s="36">
        <v>0</v>
      </c>
      <c r="AP62" s="37">
        <f>SUM(AM62-AN62)</f>
        <v>0</v>
      </c>
      <c r="AQ62" s="18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</row>
    <row r="63" spans="1:63" s="10" customFormat="1" ht="7.5" customHeight="1">
      <c r="A63" s="29"/>
      <c r="B63" s="14"/>
      <c r="C63" s="38"/>
      <c r="D63" s="38"/>
      <c r="E63" s="38" t="s">
        <v>32</v>
      </c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6">
        <v>0</v>
      </c>
      <c r="AL63" s="36">
        <v>0</v>
      </c>
      <c r="AM63" s="37">
        <f>SUM(AK63+AL63)</f>
        <v>0</v>
      </c>
      <c r="AN63" s="36">
        <v>0</v>
      </c>
      <c r="AO63" s="36">
        <v>0</v>
      </c>
      <c r="AP63" s="37">
        <f>SUM(AM63-AN63)</f>
        <v>0</v>
      </c>
      <c r="AQ63" s="18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</row>
    <row r="64" spans="1:63" s="10" customFormat="1" ht="7.5" customHeight="1">
      <c r="A64" s="29"/>
      <c r="B64" s="14"/>
      <c r="C64" s="38"/>
      <c r="D64" s="38"/>
      <c r="E64" s="38" t="s">
        <v>31</v>
      </c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6">
        <v>1790000</v>
      </c>
      <c r="AL64" s="36">
        <v>-1041459</v>
      </c>
      <c r="AM64" s="37">
        <f>SUM(AK64+AL64)</f>
        <v>748541</v>
      </c>
      <c r="AN64" s="36">
        <v>748541</v>
      </c>
      <c r="AO64" s="36">
        <v>748541</v>
      </c>
      <c r="AP64" s="37">
        <f>SUM(AM64-AN64)</f>
        <v>0</v>
      </c>
      <c r="AQ64" s="18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</row>
    <row r="65" spans="1:63" s="10" customFormat="1" ht="7.5" customHeight="1">
      <c r="A65" s="29"/>
      <c r="B65" s="14"/>
      <c r="C65" s="38"/>
      <c r="D65" s="38"/>
      <c r="E65" s="38" t="s">
        <v>30</v>
      </c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6">
        <v>0</v>
      </c>
      <c r="AL65" s="36">
        <v>0</v>
      </c>
      <c r="AM65" s="37">
        <f>SUM(AK65+AL65)</f>
        <v>0</v>
      </c>
      <c r="AN65" s="36">
        <v>0</v>
      </c>
      <c r="AO65" s="36">
        <v>0</v>
      </c>
      <c r="AP65" s="37">
        <f>SUM(AM65-AN65)</f>
        <v>0</v>
      </c>
      <c r="AQ65" s="18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</row>
    <row r="66" spans="1:63" s="10" customFormat="1" ht="7.5" customHeight="1">
      <c r="A66" s="29"/>
      <c r="B66" s="14"/>
      <c r="C66" s="38"/>
      <c r="D66" s="38"/>
      <c r="E66" s="38" t="s">
        <v>29</v>
      </c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6">
        <v>0</v>
      </c>
      <c r="AL66" s="36">
        <v>0</v>
      </c>
      <c r="AM66" s="37">
        <f>SUM(AK66+AL66)</f>
        <v>0</v>
      </c>
      <c r="AN66" s="36">
        <v>0</v>
      </c>
      <c r="AO66" s="36">
        <v>0</v>
      </c>
      <c r="AP66" s="37">
        <f>SUM(AM66-AN66)</f>
        <v>0</v>
      </c>
      <c r="AQ66" s="18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</row>
    <row r="67" spans="1:63" s="10" customFormat="1" ht="7.5" customHeight="1">
      <c r="A67" s="29"/>
      <c r="B67" s="14"/>
      <c r="C67" s="38"/>
      <c r="D67" s="38"/>
      <c r="E67" s="38" t="s">
        <v>28</v>
      </c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6">
        <v>530000</v>
      </c>
      <c r="AL67" s="36">
        <v>-451321</v>
      </c>
      <c r="AM67" s="37">
        <f>SUM(AK67+AL67)</f>
        <v>78679</v>
      </c>
      <c r="AN67" s="36">
        <v>78679</v>
      </c>
      <c r="AO67" s="36">
        <v>78679</v>
      </c>
      <c r="AP67" s="37">
        <f>SUM(AM67-AN67)</f>
        <v>0</v>
      </c>
      <c r="AQ67" s="18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</row>
    <row r="68" spans="1:63" s="10" customFormat="1" ht="7.5" customHeight="1">
      <c r="A68" s="29"/>
      <c r="B68" s="14"/>
      <c r="C68" s="38"/>
      <c r="D68" s="40" t="s">
        <v>27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42">
        <f>SUM(AK69+AK70+AK71)</f>
        <v>0</v>
      </c>
      <c r="AL68" s="42">
        <f>SUM(AL69+AL70+AL71)</f>
        <v>0</v>
      </c>
      <c r="AM68" s="42">
        <f>SUM(AK68+AL68)</f>
        <v>0</v>
      </c>
      <c r="AN68" s="42">
        <f>SUM(AN69+AN70+AN71)</f>
        <v>0</v>
      </c>
      <c r="AO68" s="42">
        <f>SUM(AO69+AO70+AO71)</f>
        <v>0</v>
      </c>
      <c r="AP68" s="41">
        <f>SUM(AM68-AN68)</f>
        <v>0</v>
      </c>
      <c r="AQ68" s="18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</row>
    <row r="69" spans="1:63" s="10" customFormat="1" ht="7.5" customHeight="1">
      <c r="A69" s="29"/>
      <c r="B69" s="14"/>
      <c r="C69" s="38"/>
      <c r="D69" s="38"/>
      <c r="E69" s="38" t="s">
        <v>26</v>
      </c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6">
        <v>0</v>
      </c>
      <c r="AL69" s="36">
        <v>0</v>
      </c>
      <c r="AM69" s="37">
        <f>SUM(AK69+AL69)</f>
        <v>0</v>
      </c>
      <c r="AN69" s="36">
        <v>0</v>
      </c>
      <c r="AO69" s="36">
        <v>0</v>
      </c>
      <c r="AP69" s="37">
        <f>SUM(AM69-AN69)</f>
        <v>0</v>
      </c>
      <c r="AQ69" s="18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</row>
    <row r="70" spans="1:63" s="10" customFormat="1" ht="7.5" customHeight="1">
      <c r="A70" s="29"/>
      <c r="B70" s="14"/>
      <c r="C70" s="38"/>
      <c r="D70" s="38"/>
      <c r="E70" s="38" t="s">
        <v>25</v>
      </c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6">
        <v>0</v>
      </c>
      <c r="AL70" s="36">
        <v>0</v>
      </c>
      <c r="AM70" s="37">
        <f>SUM(AK70+AL70)</f>
        <v>0</v>
      </c>
      <c r="AN70" s="36">
        <v>0</v>
      </c>
      <c r="AO70" s="36">
        <v>0</v>
      </c>
      <c r="AP70" s="37">
        <f>SUM(AM70-AN70)</f>
        <v>0</v>
      </c>
      <c r="AQ70" s="18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</row>
    <row r="71" spans="1:63" s="10" customFormat="1" ht="7.5" customHeight="1">
      <c r="A71" s="29"/>
      <c r="B71" s="14"/>
      <c r="C71" s="38"/>
      <c r="D71" s="38"/>
      <c r="E71" s="38" t="s">
        <v>24</v>
      </c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6">
        <v>0</v>
      </c>
      <c r="AL71" s="36">
        <v>0</v>
      </c>
      <c r="AM71" s="37">
        <f>SUM(AK71+AL71)</f>
        <v>0</v>
      </c>
      <c r="AN71" s="36">
        <v>0</v>
      </c>
      <c r="AO71" s="36">
        <v>0</v>
      </c>
      <c r="AP71" s="37">
        <f>SUM(AM71-AN71)</f>
        <v>0</v>
      </c>
      <c r="AQ71" s="18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</row>
    <row r="72" spans="1:63" s="10" customFormat="1" ht="7.5" customHeight="1">
      <c r="A72" s="29"/>
      <c r="B72" s="14"/>
      <c r="C72" s="38"/>
      <c r="D72" s="40" t="s">
        <v>23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42">
        <f>SUM(AK73+AK74+AK75+AK76+AK77+AK79+AK80)</f>
        <v>249132583</v>
      </c>
      <c r="AL72" s="42">
        <f>SUM(AL73+AL74+AL75+AL76+AL77+AL79+AL80)</f>
        <v>-60301258</v>
      </c>
      <c r="AM72" s="42">
        <f>SUM(AK72+AL72)</f>
        <v>188831325</v>
      </c>
      <c r="AN72" s="42">
        <f>SUM(AN73+AN74+AN75+AN76+AN77+AN79+AN80)</f>
        <v>185975708</v>
      </c>
      <c r="AO72" s="42">
        <f>SUM(AO73+AO74+AO75+AO76+AO77+AO79+AO80)</f>
        <v>185975708</v>
      </c>
      <c r="AP72" s="41">
        <f>SUM(AM72-AN72)</f>
        <v>2855617</v>
      </c>
      <c r="AQ72" s="18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</row>
    <row r="73" spans="1:63" s="10" customFormat="1" ht="7.5" customHeight="1">
      <c r="A73" s="29"/>
      <c r="B73" s="14"/>
      <c r="C73" s="38"/>
      <c r="D73" s="38"/>
      <c r="E73" s="38" t="s">
        <v>22</v>
      </c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6">
        <v>0</v>
      </c>
      <c r="AL73" s="36">
        <v>0</v>
      </c>
      <c r="AM73" s="37">
        <f>SUM(AK73+AL73)</f>
        <v>0</v>
      </c>
      <c r="AN73" s="36">
        <v>0</v>
      </c>
      <c r="AO73" s="36">
        <v>0</v>
      </c>
      <c r="AP73" s="37">
        <f>SUM(AM73-AN73)</f>
        <v>0</v>
      </c>
      <c r="AQ73" s="18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</row>
    <row r="74" spans="1:63" s="10" customFormat="1" ht="7.5" customHeight="1">
      <c r="A74" s="29"/>
      <c r="B74" s="14"/>
      <c r="C74" s="38"/>
      <c r="D74" s="38"/>
      <c r="E74" s="38" t="s">
        <v>21</v>
      </c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6">
        <v>0</v>
      </c>
      <c r="AL74" s="36">
        <v>0</v>
      </c>
      <c r="AM74" s="37">
        <f>SUM(AK74+AL74)</f>
        <v>0</v>
      </c>
      <c r="AN74" s="36">
        <v>0</v>
      </c>
      <c r="AO74" s="36">
        <v>0</v>
      </c>
      <c r="AP74" s="37">
        <f>SUM(AM74-AN74)</f>
        <v>0</v>
      </c>
      <c r="AQ74" s="18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</row>
    <row r="75" spans="1:63" s="10" customFormat="1" ht="7.5" customHeight="1">
      <c r="A75" s="29"/>
      <c r="B75" s="14"/>
      <c r="C75" s="38"/>
      <c r="D75" s="38"/>
      <c r="E75" s="38" t="s">
        <v>20</v>
      </c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6">
        <v>0</v>
      </c>
      <c r="AL75" s="36">
        <v>0</v>
      </c>
      <c r="AM75" s="37">
        <f>SUM(AK75+AL75)</f>
        <v>0</v>
      </c>
      <c r="AN75" s="36">
        <v>0</v>
      </c>
      <c r="AO75" s="36">
        <v>0</v>
      </c>
      <c r="AP75" s="37">
        <f>SUM(AM75-AN75)</f>
        <v>0</v>
      </c>
      <c r="AQ75" s="18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</row>
    <row r="76" spans="1:63" s="10" customFormat="1" ht="7.5" customHeight="1">
      <c r="A76" s="29"/>
      <c r="B76" s="14"/>
      <c r="C76" s="38"/>
      <c r="D76" s="38"/>
      <c r="E76" s="38" t="s">
        <v>19</v>
      </c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6">
        <v>249132583</v>
      </c>
      <c r="AL76" s="36">
        <v>-60301258</v>
      </c>
      <c r="AM76" s="37">
        <f>SUM(AK76+AL76)</f>
        <v>188831325</v>
      </c>
      <c r="AN76" s="36">
        <v>185975708</v>
      </c>
      <c r="AO76" s="36">
        <v>185975708</v>
      </c>
      <c r="AP76" s="37">
        <f>SUM(AM76-AN76)</f>
        <v>2855617</v>
      </c>
      <c r="AQ76" s="18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</row>
    <row r="77" spans="1:63" s="10" customFormat="1" ht="7.5" customHeight="1">
      <c r="A77" s="29"/>
      <c r="B77" s="14"/>
      <c r="C77" s="38"/>
      <c r="D77" s="38"/>
      <c r="E77" s="38" t="s">
        <v>18</v>
      </c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6">
        <v>0</v>
      </c>
      <c r="AL77" s="36">
        <v>0</v>
      </c>
      <c r="AM77" s="37">
        <f>SUM(AK77+AL77)</f>
        <v>0</v>
      </c>
      <c r="AN77" s="36">
        <v>0</v>
      </c>
      <c r="AO77" s="36">
        <v>0</v>
      </c>
      <c r="AP77" s="37">
        <f>SUM(AM77-AN77)</f>
        <v>0</v>
      </c>
      <c r="AQ77" s="18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</row>
    <row r="78" spans="1:63" s="10" customFormat="1" ht="7.5" customHeight="1">
      <c r="A78" s="29"/>
      <c r="B78" s="14"/>
      <c r="C78" s="38"/>
      <c r="D78" s="38"/>
      <c r="E78" s="38" t="s">
        <v>17</v>
      </c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6">
        <v>0</v>
      </c>
      <c r="AL78" s="36">
        <v>0</v>
      </c>
      <c r="AM78" s="37">
        <f>SUM(AK78+AL78)</f>
        <v>0</v>
      </c>
      <c r="AN78" s="36">
        <v>0</v>
      </c>
      <c r="AO78" s="36">
        <v>0</v>
      </c>
      <c r="AP78" s="37">
        <f>SUM(AM78-AN78)</f>
        <v>0</v>
      </c>
      <c r="AQ78" s="18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</row>
    <row r="79" spans="1:63" s="10" customFormat="1" ht="7.5" customHeight="1">
      <c r="A79" s="29"/>
      <c r="B79" s="14"/>
      <c r="C79" s="38"/>
      <c r="D79" s="38"/>
      <c r="E79" s="38" t="s">
        <v>16</v>
      </c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6">
        <v>0</v>
      </c>
      <c r="AL79" s="36">
        <v>0</v>
      </c>
      <c r="AM79" s="37">
        <f>SUM(AK79+AL79)</f>
        <v>0</v>
      </c>
      <c r="AN79" s="36">
        <v>0</v>
      </c>
      <c r="AO79" s="36">
        <v>0</v>
      </c>
      <c r="AP79" s="37">
        <f>SUM(AM79-AN79)</f>
        <v>0</v>
      </c>
      <c r="AQ79" s="18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</row>
    <row r="80" spans="1:63" s="10" customFormat="1" ht="7.5" customHeight="1">
      <c r="A80" s="29"/>
      <c r="B80" s="14"/>
      <c r="C80" s="38"/>
      <c r="D80" s="38"/>
      <c r="E80" s="38" t="s">
        <v>15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6">
        <v>0</v>
      </c>
      <c r="AL80" s="36">
        <v>0</v>
      </c>
      <c r="AM80" s="37">
        <f>SUM(AK80+AL80)</f>
        <v>0</v>
      </c>
      <c r="AN80" s="36">
        <v>0</v>
      </c>
      <c r="AO80" s="36">
        <v>0</v>
      </c>
      <c r="AP80" s="37">
        <f>SUM(AM80-AN80)</f>
        <v>0</v>
      </c>
      <c r="AQ80" s="18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</row>
    <row r="81" spans="1:63" s="10" customFormat="1" ht="7.5" customHeight="1">
      <c r="A81" s="29"/>
      <c r="B81" s="14"/>
      <c r="C81" s="38"/>
      <c r="D81" s="40" t="s">
        <v>14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42">
        <f>SUM(AK82+AK83+AK84)</f>
        <v>0</v>
      </c>
      <c r="AL81" s="42">
        <f>SUM(AL82+AL83+AL84)</f>
        <v>0</v>
      </c>
      <c r="AM81" s="42">
        <f>SUM(AK81+AL81)</f>
        <v>0</v>
      </c>
      <c r="AN81" s="42">
        <f>SUM(AN82+AN83+AN84)</f>
        <v>0</v>
      </c>
      <c r="AO81" s="42">
        <f>SUM(AO82+AO83+AO84)</f>
        <v>0</v>
      </c>
      <c r="AP81" s="41">
        <f>SUM(AM81-AN81)</f>
        <v>0</v>
      </c>
      <c r="AQ81" s="18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</row>
    <row r="82" spans="1:63" s="10" customFormat="1" ht="7.5" customHeight="1">
      <c r="A82" s="29"/>
      <c r="B82" s="14"/>
      <c r="C82" s="38"/>
      <c r="D82" s="38"/>
      <c r="E82" s="38" t="s">
        <v>13</v>
      </c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6">
        <v>0</v>
      </c>
      <c r="AL82" s="36">
        <v>0</v>
      </c>
      <c r="AM82" s="37">
        <f>SUM(AK82+AL82)</f>
        <v>0</v>
      </c>
      <c r="AN82" s="36">
        <v>0</v>
      </c>
      <c r="AO82" s="36">
        <v>0</v>
      </c>
      <c r="AP82" s="37">
        <f>SUM(AM82-AN82)</f>
        <v>0</v>
      </c>
      <c r="AQ82" s="18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</row>
    <row r="83" spans="1:63" s="10" customFormat="1" ht="7.5" customHeight="1">
      <c r="A83" s="29"/>
      <c r="B83" s="14"/>
      <c r="C83" s="38"/>
      <c r="D83" s="38"/>
      <c r="E83" s="38" t="s">
        <v>12</v>
      </c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6">
        <v>0</v>
      </c>
      <c r="AL83" s="36">
        <v>0</v>
      </c>
      <c r="AM83" s="37">
        <f>SUM(AK83+AL83)</f>
        <v>0</v>
      </c>
      <c r="AN83" s="36">
        <v>0</v>
      </c>
      <c r="AO83" s="36">
        <v>0</v>
      </c>
      <c r="AP83" s="37">
        <f>SUM(AM83-AN83)</f>
        <v>0</v>
      </c>
      <c r="AQ83" s="18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</row>
    <row r="84" spans="1:63" s="10" customFormat="1" ht="7.5" customHeight="1">
      <c r="A84" s="29"/>
      <c r="B84" s="14"/>
      <c r="C84" s="40"/>
      <c r="D84" s="39"/>
      <c r="E84" s="38" t="s">
        <v>11</v>
      </c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6">
        <v>0</v>
      </c>
      <c r="AL84" s="36">
        <v>0</v>
      </c>
      <c r="AM84" s="37">
        <f>SUM(AK84+AL84)</f>
        <v>0</v>
      </c>
      <c r="AN84" s="36">
        <v>0</v>
      </c>
      <c r="AO84" s="36">
        <v>0</v>
      </c>
      <c r="AP84" s="37">
        <f>SUM(AM84-AN84)</f>
        <v>0</v>
      </c>
      <c r="AQ84" s="18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</row>
    <row r="85" spans="1:63" s="10" customFormat="1" ht="7.5" customHeight="1">
      <c r="A85" s="29"/>
      <c r="B85" s="14"/>
      <c r="C85" s="40"/>
      <c r="D85" s="43" t="s">
        <v>10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42">
        <f>SUM(AK86+AK87+AK88+AK89+AK90+AK91+AK92)</f>
        <v>0</v>
      </c>
      <c r="AL85" s="42">
        <f>SUM(AL86+AL87+AL88+AL89+AL90+AL91+AL92)</f>
        <v>0</v>
      </c>
      <c r="AM85" s="42">
        <f>SUM(AK85+AL85)</f>
        <v>0</v>
      </c>
      <c r="AN85" s="42">
        <f>SUM(AN86+AN87+AN88+AN89+AN90+AN91+AN92)</f>
        <v>0</v>
      </c>
      <c r="AO85" s="42">
        <f>SUM(AO86+AO87+AO88+AO89+AO90+AO91+AO92)</f>
        <v>0</v>
      </c>
      <c r="AP85" s="41">
        <f>SUM(AM85-AN85)</f>
        <v>0</v>
      </c>
      <c r="AQ85" s="18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</row>
    <row r="86" spans="1:63" s="10" customFormat="1" ht="7.5" customHeight="1">
      <c r="A86" s="29"/>
      <c r="B86" s="14"/>
      <c r="C86" s="40"/>
      <c r="D86" s="39"/>
      <c r="E86" s="38" t="s">
        <v>9</v>
      </c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6">
        <v>0</v>
      </c>
      <c r="AL86" s="36">
        <v>0</v>
      </c>
      <c r="AM86" s="37">
        <f>SUM(AK86+AL86)</f>
        <v>0</v>
      </c>
      <c r="AN86" s="36">
        <v>0</v>
      </c>
      <c r="AO86" s="36">
        <v>0</v>
      </c>
      <c r="AP86" s="37">
        <f>SUM(AM86-AN86)</f>
        <v>0</v>
      </c>
      <c r="AQ86" s="18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</row>
    <row r="87" spans="1:63" s="10" customFormat="1" ht="7.5" customHeight="1">
      <c r="A87" s="29"/>
      <c r="B87" s="14"/>
      <c r="C87" s="40"/>
      <c r="D87" s="39"/>
      <c r="E87" s="38" t="s">
        <v>8</v>
      </c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6">
        <v>0</v>
      </c>
      <c r="AL87" s="36">
        <v>0</v>
      </c>
      <c r="AM87" s="37">
        <f>SUM(AK87+AL87)</f>
        <v>0</v>
      </c>
      <c r="AN87" s="36">
        <v>0</v>
      </c>
      <c r="AO87" s="36">
        <v>0</v>
      </c>
      <c r="AP87" s="37">
        <f>SUM(AM87-AN87)</f>
        <v>0</v>
      </c>
      <c r="AQ87" s="18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</row>
    <row r="88" spans="1:63" s="10" customFormat="1" ht="7.5" customHeight="1">
      <c r="A88" s="29"/>
      <c r="B88" s="14"/>
      <c r="C88" s="40"/>
      <c r="D88" s="39"/>
      <c r="E88" s="38" t="s">
        <v>7</v>
      </c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6">
        <v>0</v>
      </c>
      <c r="AL88" s="36">
        <v>0</v>
      </c>
      <c r="AM88" s="37">
        <f>SUM(AK88+AL88)</f>
        <v>0</v>
      </c>
      <c r="AN88" s="36">
        <v>0</v>
      </c>
      <c r="AO88" s="36">
        <v>0</v>
      </c>
      <c r="AP88" s="37">
        <f>SUM(AM88-AN88)</f>
        <v>0</v>
      </c>
      <c r="AQ88" s="18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</row>
    <row r="89" spans="1:63" s="10" customFormat="1" ht="7.5" customHeight="1">
      <c r="A89" s="29"/>
      <c r="B89" s="14"/>
      <c r="C89" s="40"/>
      <c r="D89" s="39"/>
      <c r="E89" s="38" t="s">
        <v>6</v>
      </c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6">
        <v>0</v>
      </c>
      <c r="AL89" s="36">
        <v>0</v>
      </c>
      <c r="AM89" s="37">
        <f>SUM(AK89+AL89)</f>
        <v>0</v>
      </c>
      <c r="AN89" s="36">
        <v>0</v>
      </c>
      <c r="AO89" s="36">
        <v>0</v>
      </c>
      <c r="AP89" s="37">
        <f>SUM(AM89-AN89)</f>
        <v>0</v>
      </c>
      <c r="AQ89" s="18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</row>
    <row r="90" spans="1:63" s="10" customFormat="1" ht="7.5" customHeight="1">
      <c r="A90" s="29"/>
      <c r="B90" s="14"/>
      <c r="C90" s="40"/>
      <c r="D90" s="39"/>
      <c r="E90" s="38" t="s">
        <v>5</v>
      </c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6">
        <v>0</v>
      </c>
      <c r="AL90" s="36">
        <v>0</v>
      </c>
      <c r="AM90" s="37">
        <f>SUM(AK90+AL90)</f>
        <v>0</v>
      </c>
      <c r="AN90" s="36">
        <v>0</v>
      </c>
      <c r="AO90" s="36">
        <v>0</v>
      </c>
      <c r="AP90" s="37">
        <f>SUM(AM90-AN90)</f>
        <v>0</v>
      </c>
      <c r="AQ90" s="18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</row>
    <row r="91" spans="1:63" s="10" customFormat="1" ht="7.5" customHeight="1">
      <c r="A91" s="29"/>
      <c r="B91" s="14"/>
      <c r="C91" s="40"/>
      <c r="D91" s="39"/>
      <c r="E91" s="38" t="s">
        <v>4</v>
      </c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6">
        <v>0</v>
      </c>
      <c r="AL91" s="36">
        <v>0</v>
      </c>
      <c r="AM91" s="37">
        <f>SUM(AK91+AL91)</f>
        <v>0</v>
      </c>
      <c r="AN91" s="36">
        <v>0</v>
      </c>
      <c r="AO91" s="36">
        <v>0</v>
      </c>
      <c r="AP91" s="37">
        <f>SUM(AM91-AN91)</f>
        <v>0</v>
      </c>
      <c r="AQ91" s="12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</row>
    <row r="92" spans="1:63" s="10" customFormat="1" ht="7.5" customHeight="1">
      <c r="A92" s="29"/>
      <c r="B92" s="14"/>
      <c r="C92" s="40"/>
      <c r="D92" s="39"/>
      <c r="E92" s="38" t="s">
        <v>3</v>
      </c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6">
        <v>0</v>
      </c>
      <c r="AL92" s="36">
        <v>0</v>
      </c>
      <c r="AM92" s="37">
        <f>SUM(AK92+AL92)</f>
        <v>0</v>
      </c>
      <c r="AN92" s="36">
        <v>0</v>
      </c>
      <c r="AO92" s="36">
        <v>0</v>
      </c>
      <c r="AP92" s="37">
        <f>SUM(AM92-AN92)</f>
        <v>0</v>
      </c>
      <c r="AQ92" s="18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</row>
    <row r="93" spans="1:63" s="10" customFormat="1" ht="7.5" customHeight="1">
      <c r="A93" s="29"/>
      <c r="B93" s="14"/>
      <c r="C93" s="15"/>
      <c r="D93" s="20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9"/>
      <c r="AL93" s="19"/>
      <c r="AM93" s="19"/>
      <c r="AN93" s="19"/>
      <c r="AO93" s="19"/>
      <c r="AP93" s="19"/>
      <c r="AQ93" s="18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</row>
    <row r="94" spans="1:63" s="10" customFormat="1" ht="7.5" customHeight="1">
      <c r="A94" s="29"/>
      <c r="B94" s="14"/>
      <c r="C94" s="15"/>
      <c r="D94" s="20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9"/>
      <c r="AL94" s="19"/>
      <c r="AM94" s="19"/>
      <c r="AN94" s="19"/>
      <c r="AO94" s="19"/>
      <c r="AP94" s="19"/>
      <c r="AQ94" s="18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</row>
    <row r="95" spans="1:63" s="10" customFormat="1" ht="7.5" customHeight="1">
      <c r="A95" s="29"/>
      <c r="B95" s="14"/>
      <c r="C95" s="15"/>
      <c r="D95" s="20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9"/>
      <c r="AL95" s="19"/>
      <c r="AM95" s="19"/>
      <c r="AN95" s="19"/>
      <c r="AO95" s="19"/>
      <c r="AP95" s="19"/>
      <c r="AQ95" s="18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</row>
    <row r="96" spans="1:63" s="10" customFormat="1" ht="7.5" customHeight="1">
      <c r="A96" s="16"/>
      <c r="B96" s="28"/>
      <c r="C96" s="27" t="s">
        <v>1</v>
      </c>
      <c r="D96" s="49"/>
      <c r="E96" s="48"/>
      <c r="F96" s="48"/>
      <c r="G96" s="48"/>
      <c r="H96" s="48"/>
      <c r="I96" s="4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47"/>
      <c r="AL96" s="47"/>
      <c r="AM96" s="47"/>
      <c r="AN96" s="47"/>
      <c r="AO96" s="47"/>
      <c r="AP96" s="47"/>
      <c r="AQ96" s="23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</row>
    <row r="97" spans="1:63" s="10" customFormat="1" ht="7.5" customHeight="1">
      <c r="A97" s="16"/>
      <c r="B97" s="14"/>
      <c r="C97" s="22" t="s">
        <v>0</v>
      </c>
      <c r="D97" s="21"/>
      <c r="E97" s="46"/>
      <c r="F97" s="46"/>
      <c r="G97" s="46"/>
      <c r="H97" s="46"/>
      <c r="I97" s="46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9"/>
      <c r="AL97" s="19"/>
      <c r="AM97" s="19"/>
      <c r="AN97" s="19"/>
      <c r="AO97" s="19"/>
      <c r="AP97" s="19"/>
      <c r="AQ97" s="18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</row>
    <row r="98" spans="1:63" s="10" customFormat="1" ht="7.5" customHeight="1">
      <c r="A98" s="16"/>
      <c r="B98" s="14"/>
      <c r="C98" s="15"/>
      <c r="D98" s="20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9"/>
      <c r="AL98" s="19"/>
      <c r="AM98" s="19"/>
      <c r="AN98" s="19"/>
      <c r="AO98" s="19"/>
      <c r="AP98" s="19"/>
      <c r="AQ98" s="18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</row>
    <row r="99" spans="1:63" s="17" customFormat="1" ht="7.5" customHeight="1">
      <c r="A99" s="16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9"/>
      <c r="AL99" s="19"/>
      <c r="AM99" s="19"/>
      <c r="AN99" s="19"/>
      <c r="AO99" s="19"/>
      <c r="AP99" s="19"/>
      <c r="AQ99" s="18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</row>
    <row r="100" spans="1:63" s="10" customFormat="1" ht="7.5" customHeight="1">
      <c r="A100" s="16"/>
      <c r="B100" s="15" t="s">
        <v>0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3"/>
      <c r="AL100" s="13"/>
      <c r="AM100" s="13"/>
      <c r="AN100" s="13"/>
      <c r="AO100" s="13"/>
      <c r="AP100" s="13"/>
      <c r="AQ100" s="12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</row>
    <row r="101" spans="1:63" s="10" customFormat="1" ht="7.5" customHeight="1">
      <c r="A101" s="29"/>
      <c r="B101" s="14"/>
      <c r="C101" s="40" t="s">
        <v>76</v>
      </c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42">
        <f>SUM(AK102+AK110+AK120+AK130+AK140+AK150+AK154+AK163+AK167)</f>
        <v>0</v>
      </c>
      <c r="AL101" s="42">
        <f>SUM(AL102+AL110+AL120+AL130+AL140+AL150+AL154+AL163+AL167)</f>
        <v>0</v>
      </c>
      <c r="AM101" s="42">
        <f>SUM(AM102+AM110+AM120+AM130+AM140+AM150+AM154+AM163+AM167)</f>
        <v>0</v>
      </c>
      <c r="AN101" s="42">
        <f>SUM(AN102+AN110+AN120+AN130+AN140+AN150+AN154+AN163+AN167)</f>
        <v>0</v>
      </c>
      <c r="AO101" s="42">
        <f>SUM(AO102+AO110+AO120+AO130+AO140+AO150+AO154+AO163+AO167)</f>
        <v>0</v>
      </c>
      <c r="AP101" s="41">
        <f>SUM(AM101-AN101)</f>
        <v>0</v>
      </c>
      <c r="AQ101" s="18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</row>
    <row r="102" spans="1:63" s="10" customFormat="1" ht="7.5" customHeight="1">
      <c r="A102" s="29"/>
      <c r="B102" s="14"/>
      <c r="C102" s="38"/>
      <c r="D102" s="45" t="s">
        <v>75</v>
      </c>
      <c r="E102" s="40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42">
        <f>SUM(AK103+AK104+AK105+AK106+AK107+AK108+AK109)</f>
        <v>0</v>
      </c>
      <c r="AL102" s="42">
        <f>SUM(AL103+AL104+AL105+AL106+AL107+AL108+AL109)</f>
        <v>0</v>
      </c>
      <c r="AM102" s="42">
        <f>SUM(AM103+AM104+AM105+AM106+AM107+AM108+AM109)</f>
        <v>0</v>
      </c>
      <c r="AN102" s="42">
        <f>SUM(AN103+AN104+AN105+AN106+AN107+AN108+AN109)</f>
        <v>0</v>
      </c>
      <c r="AO102" s="42">
        <f>SUM(AO103+AO104+AO105+AO106+AO107+AO108+AO109)</f>
        <v>0</v>
      </c>
      <c r="AP102" s="41">
        <f>SUM(AM102-AN102)</f>
        <v>0</v>
      </c>
      <c r="AQ102" s="18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</row>
    <row r="103" spans="1:63" s="10" customFormat="1" ht="7.5" customHeight="1">
      <c r="A103" s="29"/>
      <c r="B103" s="14"/>
      <c r="C103" s="38"/>
      <c r="D103" s="44"/>
      <c r="E103" s="38" t="s">
        <v>74</v>
      </c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6">
        <v>0</v>
      </c>
      <c r="AL103" s="36">
        <v>0</v>
      </c>
      <c r="AM103" s="37">
        <f>SUM(AK103+AL103)</f>
        <v>0</v>
      </c>
      <c r="AN103" s="36">
        <v>0</v>
      </c>
      <c r="AO103" s="36">
        <v>0</v>
      </c>
      <c r="AP103" s="37">
        <f>SUM(AM103-AN103)</f>
        <v>0</v>
      </c>
      <c r="AQ103" s="18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</row>
    <row r="104" spans="1:63" s="10" customFormat="1" ht="7.5" customHeight="1">
      <c r="A104" s="29"/>
      <c r="B104" s="14"/>
      <c r="C104" s="38"/>
      <c r="D104" s="44"/>
      <c r="E104" s="38" t="s">
        <v>73</v>
      </c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6">
        <v>0</v>
      </c>
      <c r="AL104" s="36">
        <v>0</v>
      </c>
      <c r="AM104" s="37">
        <f>SUM(AK104+AL104)</f>
        <v>0</v>
      </c>
      <c r="AN104" s="36">
        <v>0</v>
      </c>
      <c r="AO104" s="36">
        <v>0</v>
      </c>
      <c r="AP104" s="37">
        <f>SUM(AM104-AN104)</f>
        <v>0</v>
      </c>
      <c r="AQ104" s="18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</row>
    <row r="105" spans="1:63" s="10" customFormat="1" ht="7.5" customHeight="1">
      <c r="A105" s="29"/>
      <c r="B105" s="14"/>
      <c r="C105" s="38"/>
      <c r="D105" s="44"/>
      <c r="E105" s="38" t="s">
        <v>72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6">
        <v>0</v>
      </c>
      <c r="AL105" s="36">
        <v>0</v>
      </c>
      <c r="AM105" s="37">
        <f>SUM(AK105+AL105)</f>
        <v>0</v>
      </c>
      <c r="AN105" s="36">
        <v>0</v>
      </c>
      <c r="AO105" s="36">
        <v>0</v>
      </c>
      <c r="AP105" s="37">
        <f>SUM(AM105-AN105)</f>
        <v>0</v>
      </c>
      <c r="AQ105" s="18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</row>
    <row r="106" spans="1:63" s="10" customFormat="1" ht="7.5" customHeight="1">
      <c r="A106" s="29"/>
      <c r="B106" s="14"/>
      <c r="C106" s="38"/>
      <c r="D106" s="44"/>
      <c r="E106" s="38" t="s">
        <v>71</v>
      </c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6">
        <v>0</v>
      </c>
      <c r="AL106" s="36">
        <v>0</v>
      </c>
      <c r="AM106" s="37">
        <f>SUM(AK106+AL106)</f>
        <v>0</v>
      </c>
      <c r="AN106" s="36">
        <v>0</v>
      </c>
      <c r="AO106" s="36">
        <v>0</v>
      </c>
      <c r="AP106" s="37">
        <f>SUM(AM106-AN106)</f>
        <v>0</v>
      </c>
      <c r="AQ106" s="18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</row>
    <row r="107" spans="1:63" s="10" customFormat="1" ht="7.5" customHeight="1">
      <c r="A107" s="29"/>
      <c r="B107" s="14"/>
      <c r="C107" s="38"/>
      <c r="D107" s="44"/>
      <c r="E107" s="38" t="s">
        <v>70</v>
      </c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6">
        <v>0</v>
      </c>
      <c r="AL107" s="36">
        <v>0</v>
      </c>
      <c r="AM107" s="37">
        <f>SUM(AK107+AL107)</f>
        <v>0</v>
      </c>
      <c r="AN107" s="36">
        <v>0</v>
      </c>
      <c r="AO107" s="36">
        <v>0</v>
      </c>
      <c r="AP107" s="37">
        <f>SUM(AM107-AN107)</f>
        <v>0</v>
      </c>
      <c r="AQ107" s="18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</row>
    <row r="108" spans="1:63" s="10" customFormat="1" ht="7.5" customHeight="1">
      <c r="A108" s="29"/>
      <c r="B108" s="14"/>
      <c r="C108" s="38"/>
      <c r="D108" s="44"/>
      <c r="E108" s="38" t="s">
        <v>69</v>
      </c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6">
        <v>0</v>
      </c>
      <c r="AL108" s="36">
        <v>0</v>
      </c>
      <c r="AM108" s="37">
        <f>SUM(AK108+AL108)</f>
        <v>0</v>
      </c>
      <c r="AN108" s="36">
        <v>0</v>
      </c>
      <c r="AO108" s="36">
        <v>0</v>
      </c>
      <c r="AP108" s="37">
        <f>SUM(AM108-AN108)</f>
        <v>0</v>
      </c>
      <c r="AQ108" s="18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</row>
    <row r="109" spans="1:63" s="10" customFormat="1" ht="7.5" customHeight="1">
      <c r="A109" s="29"/>
      <c r="B109" s="14"/>
      <c r="C109" s="38"/>
      <c r="D109" s="44"/>
      <c r="E109" s="38" t="s">
        <v>68</v>
      </c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6">
        <v>0</v>
      </c>
      <c r="AL109" s="36">
        <v>0</v>
      </c>
      <c r="AM109" s="37">
        <f>SUM(AK109+AL109)</f>
        <v>0</v>
      </c>
      <c r="AN109" s="36">
        <v>0</v>
      </c>
      <c r="AO109" s="36">
        <v>0</v>
      </c>
      <c r="AP109" s="37">
        <f>SUM(AM109-AN109)</f>
        <v>0</v>
      </c>
      <c r="AQ109" s="18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</row>
    <row r="110" spans="1:63" s="10" customFormat="1" ht="7.5" customHeight="1">
      <c r="A110" s="29"/>
      <c r="B110" s="14"/>
      <c r="C110" s="38"/>
      <c r="D110" s="45" t="s">
        <v>67</v>
      </c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42">
        <f>SUM(AK111+AK112+AK113+AK114+AK115+AK116+AK117+AK118+AK119)</f>
        <v>0</v>
      </c>
      <c r="AL110" s="42">
        <f>SUM(AL111+AL112+AL113+AL114+AL115+AL116+AL117+AL118+AL119)</f>
        <v>0</v>
      </c>
      <c r="AM110" s="42">
        <f>SUM(AK110+AL110)</f>
        <v>0</v>
      </c>
      <c r="AN110" s="42">
        <f>SUM(AN111+AN112+AN113+AN114+AN115+AN116+AN117+AN118+AN119)</f>
        <v>0</v>
      </c>
      <c r="AO110" s="42">
        <f>SUM(AO111+AO112+AO113+AO114+AO115+AO116+AO117+AO118+AO119)</f>
        <v>0</v>
      </c>
      <c r="AP110" s="41">
        <f>SUM(AM110-AN110)</f>
        <v>0</v>
      </c>
      <c r="AQ110" s="18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</row>
    <row r="111" spans="1:63" s="10" customFormat="1" ht="7.5" customHeight="1">
      <c r="A111" s="29"/>
      <c r="B111" s="14"/>
      <c r="C111" s="38"/>
      <c r="D111" s="44"/>
      <c r="E111" s="38" t="s">
        <v>66</v>
      </c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6">
        <v>0</v>
      </c>
      <c r="AL111" s="36">
        <v>0</v>
      </c>
      <c r="AM111" s="37">
        <f>SUM(AK111+AL111)</f>
        <v>0</v>
      </c>
      <c r="AN111" s="36">
        <v>0</v>
      </c>
      <c r="AO111" s="36">
        <v>0</v>
      </c>
      <c r="AP111" s="37">
        <f>SUM(AM111-AN111)</f>
        <v>0</v>
      </c>
      <c r="AQ111" s="18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</row>
    <row r="112" spans="1:63" s="10" customFormat="1" ht="7.5" customHeight="1">
      <c r="A112" s="29"/>
      <c r="B112" s="14"/>
      <c r="C112" s="38"/>
      <c r="D112" s="44"/>
      <c r="E112" s="38" t="s">
        <v>65</v>
      </c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6">
        <v>0</v>
      </c>
      <c r="AL112" s="36">
        <v>0</v>
      </c>
      <c r="AM112" s="37">
        <f>SUM(AK112+AL112)</f>
        <v>0</v>
      </c>
      <c r="AN112" s="36">
        <v>0</v>
      </c>
      <c r="AO112" s="36">
        <v>0</v>
      </c>
      <c r="AP112" s="37">
        <f>SUM(AM112-AN112)</f>
        <v>0</v>
      </c>
      <c r="AQ112" s="18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</row>
    <row r="113" spans="1:63" s="10" customFormat="1" ht="7.5" customHeight="1">
      <c r="A113" s="29"/>
      <c r="B113" s="14"/>
      <c r="C113" s="38"/>
      <c r="D113" s="44"/>
      <c r="E113" s="38" t="s">
        <v>64</v>
      </c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6">
        <v>0</v>
      </c>
      <c r="AL113" s="36">
        <v>0</v>
      </c>
      <c r="AM113" s="37">
        <f>SUM(AK113+AL113)</f>
        <v>0</v>
      </c>
      <c r="AN113" s="36">
        <v>0</v>
      </c>
      <c r="AO113" s="36">
        <v>0</v>
      </c>
      <c r="AP113" s="37">
        <f>SUM(AM113-AN113)</f>
        <v>0</v>
      </c>
      <c r="AQ113" s="18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</row>
    <row r="114" spans="1:63" s="10" customFormat="1" ht="7.5" customHeight="1">
      <c r="A114" s="29"/>
      <c r="B114" s="14"/>
      <c r="C114" s="38"/>
      <c r="D114" s="44"/>
      <c r="E114" s="38" t="s">
        <v>63</v>
      </c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6">
        <v>0</v>
      </c>
      <c r="AL114" s="36">
        <v>0</v>
      </c>
      <c r="AM114" s="37">
        <f>SUM(AK114+AL114)</f>
        <v>0</v>
      </c>
      <c r="AN114" s="36">
        <v>0</v>
      </c>
      <c r="AO114" s="36">
        <v>0</v>
      </c>
      <c r="AP114" s="37">
        <f>SUM(AM114-AN114)</f>
        <v>0</v>
      </c>
      <c r="AQ114" s="18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</row>
    <row r="115" spans="1:63" s="10" customFormat="1" ht="7.5" customHeight="1">
      <c r="A115" s="29"/>
      <c r="B115" s="14"/>
      <c r="C115" s="38"/>
      <c r="D115" s="44"/>
      <c r="E115" s="38" t="s">
        <v>62</v>
      </c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6">
        <v>0</v>
      </c>
      <c r="AL115" s="36">
        <v>0</v>
      </c>
      <c r="AM115" s="37">
        <f>SUM(AK115+AL115)</f>
        <v>0</v>
      </c>
      <c r="AN115" s="36">
        <v>0</v>
      </c>
      <c r="AO115" s="36">
        <v>0</v>
      </c>
      <c r="AP115" s="37">
        <f>SUM(AM115-AN115)</f>
        <v>0</v>
      </c>
      <c r="AQ115" s="18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</row>
    <row r="116" spans="1:63" s="10" customFormat="1" ht="7.5" customHeight="1">
      <c r="A116" s="29"/>
      <c r="B116" s="14"/>
      <c r="C116" s="38"/>
      <c r="D116" s="44"/>
      <c r="E116" s="38" t="s">
        <v>61</v>
      </c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6">
        <v>0</v>
      </c>
      <c r="AL116" s="36">
        <v>0</v>
      </c>
      <c r="AM116" s="37">
        <f>SUM(AK116+AL116)</f>
        <v>0</v>
      </c>
      <c r="AN116" s="36">
        <v>0</v>
      </c>
      <c r="AO116" s="36">
        <v>0</v>
      </c>
      <c r="AP116" s="37">
        <f>SUM(AM116-AN116)</f>
        <v>0</v>
      </c>
      <c r="AQ116" s="18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</row>
    <row r="117" spans="1:63" s="10" customFormat="1" ht="7.5" customHeight="1">
      <c r="A117" s="29"/>
      <c r="B117" s="14"/>
      <c r="C117" s="38"/>
      <c r="D117" s="44"/>
      <c r="E117" s="38" t="s">
        <v>60</v>
      </c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6">
        <v>0</v>
      </c>
      <c r="AL117" s="36">
        <v>0</v>
      </c>
      <c r="AM117" s="37">
        <f>SUM(AK117+AL117)</f>
        <v>0</v>
      </c>
      <c r="AN117" s="36">
        <v>0</v>
      </c>
      <c r="AO117" s="36">
        <v>0</v>
      </c>
      <c r="AP117" s="37">
        <f>SUM(AM117-AN117)</f>
        <v>0</v>
      </c>
      <c r="AQ117" s="18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</row>
    <row r="118" spans="1:63" s="10" customFormat="1" ht="7.5" customHeight="1">
      <c r="A118" s="29"/>
      <c r="B118" s="14"/>
      <c r="C118" s="38"/>
      <c r="D118" s="44"/>
      <c r="E118" s="38" t="s">
        <v>59</v>
      </c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6">
        <v>0</v>
      </c>
      <c r="AL118" s="36">
        <v>0</v>
      </c>
      <c r="AM118" s="37">
        <f>SUM(AK118+AL118)</f>
        <v>0</v>
      </c>
      <c r="AN118" s="36">
        <v>0</v>
      </c>
      <c r="AO118" s="36">
        <v>0</v>
      </c>
      <c r="AP118" s="37">
        <f>SUM(AM118-AN118)</f>
        <v>0</v>
      </c>
      <c r="AQ118" s="18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</row>
    <row r="119" spans="1:63" s="10" customFormat="1" ht="7.5" customHeight="1">
      <c r="A119" s="29"/>
      <c r="B119" s="14"/>
      <c r="C119" s="38"/>
      <c r="D119" s="44"/>
      <c r="E119" s="38" t="s">
        <v>58</v>
      </c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6">
        <v>0</v>
      </c>
      <c r="AL119" s="36">
        <v>0</v>
      </c>
      <c r="AM119" s="37">
        <f>SUM(AK119+AL119)</f>
        <v>0</v>
      </c>
      <c r="AN119" s="36">
        <v>0</v>
      </c>
      <c r="AO119" s="36">
        <v>0</v>
      </c>
      <c r="AP119" s="37">
        <f>SUM(AM119-AN119)</f>
        <v>0</v>
      </c>
      <c r="AQ119" s="18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</row>
    <row r="120" spans="1:63" s="10" customFormat="1" ht="7.5" customHeight="1">
      <c r="A120" s="29"/>
      <c r="B120" s="14"/>
      <c r="C120" s="38"/>
      <c r="D120" s="45" t="s">
        <v>57</v>
      </c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42">
        <f>SUM(AK121+AK122+AK123+AK124+AK125+AK126+AK127+AK128+AK129)</f>
        <v>0</v>
      </c>
      <c r="AL120" s="42">
        <f>SUM(AL121+AL122+AL123+AL124+AL125+AL126+AL127+AL128+AL129)</f>
        <v>0</v>
      </c>
      <c r="AM120" s="42">
        <f>SUM(AK120+AL120)</f>
        <v>0</v>
      </c>
      <c r="AN120" s="42">
        <f>SUM(AN121+AN122+AN123+AN124+AN125+AN126+AN127+AN128+AN129)</f>
        <v>0</v>
      </c>
      <c r="AO120" s="42">
        <f>SUM(AO121+AO122+AO123+AO124+AO125+AO126+AO127+AO128+AO129)</f>
        <v>0</v>
      </c>
      <c r="AP120" s="41">
        <f>SUM(AM120-AN120)</f>
        <v>0</v>
      </c>
      <c r="AQ120" s="18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</row>
    <row r="121" spans="1:63" s="10" customFormat="1" ht="7.5" customHeight="1">
      <c r="A121" s="29"/>
      <c r="B121" s="14"/>
      <c r="C121" s="38"/>
      <c r="D121" s="44"/>
      <c r="E121" s="38" t="s">
        <v>56</v>
      </c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6">
        <v>0</v>
      </c>
      <c r="AL121" s="36">
        <v>0</v>
      </c>
      <c r="AM121" s="37">
        <f>SUM(AK121+AL121)</f>
        <v>0</v>
      </c>
      <c r="AN121" s="36">
        <v>0</v>
      </c>
      <c r="AO121" s="36">
        <v>0</v>
      </c>
      <c r="AP121" s="37">
        <f>SUM(AM121-AN121)</f>
        <v>0</v>
      </c>
      <c r="AQ121" s="18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</row>
    <row r="122" spans="1:63" s="10" customFormat="1" ht="7.5" customHeight="1">
      <c r="A122" s="29"/>
      <c r="B122" s="14"/>
      <c r="C122" s="38"/>
      <c r="D122" s="44"/>
      <c r="E122" s="38" t="s">
        <v>55</v>
      </c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6">
        <v>0</v>
      </c>
      <c r="AL122" s="36">
        <v>0</v>
      </c>
      <c r="AM122" s="37">
        <f>SUM(AK122+AL122)</f>
        <v>0</v>
      </c>
      <c r="AN122" s="36">
        <v>0</v>
      </c>
      <c r="AO122" s="36">
        <v>0</v>
      </c>
      <c r="AP122" s="37">
        <f>SUM(AM122-AN122)</f>
        <v>0</v>
      </c>
      <c r="AQ122" s="18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</row>
    <row r="123" spans="1:63" s="10" customFormat="1" ht="7.5" customHeight="1">
      <c r="A123" s="29"/>
      <c r="B123" s="14"/>
      <c r="C123" s="38"/>
      <c r="D123" s="44"/>
      <c r="E123" s="38" t="s">
        <v>54</v>
      </c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6">
        <v>0</v>
      </c>
      <c r="AL123" s="36">
        <v>0</v>
      </c>
      <c r="AM123" s="37">
        <f>SUM(AK123+AL123)</f>
        <v>0</v>
      </c>
      <c r="AN123" s="36">
        <v>0</v>
      </c>
      <c r="AO123" s="36">
        <v>0</v>
      </c>
      <c r="AP123" s="37">
        <f>SUM(AM123-AN123)</f>
        <v>0</v>
      </c>
      <c r="AQ123" s="18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</row>
    <row r="124" spans="1:63" s="10" customFormat="1" ht="7.5" customHeight="1">
      <c r="A124" s="29"/>
      <c r="B124" s="14"/>
      <c r="C124" s="38"/>
      <c r="D124" s="44"/>
      <c r="E124" s="38" t="s">
        <v>53</v>
      </c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6">
        <v>0</v>
      </c>
      <c r="AL124" s="36">
        <v>0</v>
      </c>
      <c r="AM124" s="37">
        <f>SUM(AK124+AL124)</f>
        <v>0</v>
      </c>
      <c r="AN124" s="36">
        <v>0</v>
      </c>
      <c r="AO124" s="36">
        <v>0</v>
      </c>
      <c r="AP124" s="37">
        <f>SUM(AM124-AN124)</f>
        <v>0</v>
      </c>
      <c r="AQ124" s="18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</row>
    <row r="125" spans="1:63" s="10" customFormat="1" ht="7.5" customHeight="1">
      <c r="A125" s="29"/>
      <c r="B125" s="14"/>
      <c r="C125" s="38"/>
      <c r="D125" s="44"/>
      <c r="E125" s="38" t="s">
        <v>52</v>
      </c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6">
        <v>0</v>
      </c>
      <c r="AL125" s="36">
        <v>0</v>
      </c>
      <c r="AM125" s="37">
        <f>SUM(AK125+AL125)</f>
        <v>0</v>
      </c>
      <c r="AN125" s="36">
        <v>0</v>
      </c>
      <c r="AO125" s="36">
        <v>0</v>
      </c>
      <c r="AP125" s="37">
        <f>SUM(AM125-AN125)</f>
        <v>0</v>
      </c>
      <c r="AQ125" s="18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</row>
    <row r="126" spans="1:63" s="10" customFormat="1" ht="7.5" customHeight="1">
      <c r="A126" s="29"/>
      <c r="B126" s="14"/>
      <c r="C126" s="38"/>
      <c r="D126" s="44"/>
      <c r="E126" s="38" t="s">
        <v>51</v>
      </c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6">
        <v>0</v>
      </c>
      <c r="AL126" s="36">
        <v>0</v>
      </c>
      <c r="AM126" s="37">
        <f>SUM(AK126+AL126)</f>
        <v>0</v>
      </c>
      <c r="AN126" s="36">
        <v>0</v>
      </c>
      <c r="AO126" s="36">
        <v>0</v>
      </c>
      <c r="AP126" s="37">
        <f>SUM(AM126-AN126)</f>
        <v>0</v>
      </c>
      <c r="AQ126" s="18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</row>
    <row r="127" spans="1:63" s="10" customFormat="1" ht="7.5" customHeight="1">
      <c r="A127" s="29"/>
      <c r="B127" s="14"/>
      <c r="C127" s="38"/>
      <c r="D127" s="44"/>
      <c r="E127" s="38" t="s">
        <v>50</v>
      </c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6">
        <v>0</v>
      </c>
      <c r="AL127" s="36">
        <v>0</v>
      </c>
      <c r="AM127" s="37">
        <f>SUM(AK127+AL127)</f>
        <v>0</v>
      </c>
      <c r="AN127" s="36">
        <v>0</v>
      </c>
      <c r="AO127" s="36">
        <v>0</v>
      </c>
      <c r="AP127" s="37">
        <f>SUM(AM127-AN127)</f>
        <v>0</v>
      </c>
      <c r="AQ127" s="18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</row>
    <row r="128" spans="1:63" s="10" customFormat="1" ht="7.5" customHeight="1">
      <c r="A128" s="29"/>
      <c r="B128" s="14"/>
      <c r="C128" s="38"/>
      <c r="D128" s="44"/>
      <c r="E128" s="38" t="s">
        <v>49</v>
      </c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6">
        <v>0</v>
      </c>
      <c r="AL128" s="36">
        <v>0</v>
      </c>
      <c r="AM128" s="37">
        <f>SUM(AK128+AL128)</f>
        <v>0</v>
      </c>
      <c r="AN128" s="36">
        <v>0</v>
      </c>
      <c r="AO128" s="36">
        <v>0</v>
      </c>
      <c r="AP128" s="37">
        <f>SUM(AM128-AN128)</f>
        <v>0</v>
      </c>
      <c r="AQ128" s="18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</row>
    <row r="129" spans="1:63" s="10" customFormat="1" ht="7.5" customHeight="1">
      <c r="A129" s="29"/>
      <c r="B129" s="14"/>
      <c r="C129" s="38"/>
      <c r="D129" s="44"/>
      <c r="E129" s="38" t="s">
        <v>48</v>
      </c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6">
        <v>0</v>
      </c>
      <c r="AL129" s="36">
        <v>0</v>
      </c>
      <c r="AM129" s="37">
        <f>SUM(AK129+AL129)</f>
        <v>0</v>
      </c>
      <c r="AN129" s="36">
        <v>0</v>
      </c>
      <c r="AO129" s="36">
        <v>0</v>
      </c>
      <c r="AP129" s="37">
        <f>SUM(AM129-AN129)</f>
        <v>0</v>
      </c>
      <c r="AQ129" s="18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</row>
    <row r="130" spans="1:63" s="10" customFormat="1" ht="7.5" customHeight="1">
      <c r="A130" s="29"/>
      <c r="B130" s="14"/>
      <c r="C130" s="38"/>
      <c r="D130" s="40" t="s">
        <v>47</v>
      </c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42">
        <f>SUM(AK131+AK132+AK133+AK134+AK135+AK136+AK137+AK138+AK139)</f>
        <v>0</v>
      </c>
      <c r="AL130" s="42">
        <f>SUM(AL131+AL132+AL133+AL134+AL135+AL136+AL137+AL138+AL139)</f>
        <v>0</v>
      </c>
      <c r="AM130" s="42">
        <f>SUM(AK130+AL130)</f>
        <v>0</v>
      </c>
      <c r="AN130" s="42">
        <f>SUM(AN131+AN132+AN133+AN134+AN135+AN136+AN137+AN138+AN139)</f>
        <v>0</v>
      </c>
      <c r="AO130" s="42">
        <f>SUM(AO131+AO132+AO133+AO134+AO135+AO136+AO137+AO138+AO139)</f>
        <v>0</v>
      </c>
      <c r="AP130" s="41">
        <f>SUM(AM130-AN130)</f>
        <v>0</v>
      </c>
      <c r="AQ130" s="18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</row>
    <row r="131" spans="1:63" s="10" customFormat="1" ht="7.5" customHeight="1">
      <c r="A131" s="29"/>
      <c r="B131" s="14"/>
      <c r="C131" s="38"/>
      <c r="D131" s="38"/>
      <c r="E131" s="38" t="s">
        <v>46</v>
      </c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6">
        <v>0</v>
      </c>
      <c r="AL131" s="36">
        <v>0</v>
      </c>
      <c r="AM131" s="37">
        <f>SUM(AK131+AL131)</f>
        <v>0</v>
      </c>
      <c r="AN131" s="36">
        <v>0</v>
      </c>
      <c r="AO131" s="36">
        <v>0</v>
      </c>
      <c r="AP131" s="37">
        <f>SUM(AM131-AN131)</f>
        <v>0</v>
      </c>
      <c r="AQ131" s="18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</row>
    <row r="132" spans="1:63" s="10" customFormat="1" ht="7.5" customHeight="1">
      <c r="A132" s="29"/>
      <c r="B132" s="14"/>
      <c r="C132" s="38"/>
      <c r="D132" s="38"/>
      <c r="E132" s="38" t="s">
        <v>45</v>
      </c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6">
        <v>0</v>
      </c>
      <c r="AL132" s="36">
        <v>0</v>
      </c>
      <c r="AM132" s="37">
        <f>SUM(AK132+AL132)</f>
        <v>0</v>
      </c>
      <c r="AN132" s="36">
        <v>0</v>
      </c>
      <c r="AO132" s="36">
        <v>0</v>
      </c>
      <c r="AP132" s="37">
        <f>SUM(AM132-AN132)</f>
        <v>0</v>
      </c>
      <c r="AQ132" s="18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</row>
    <row r="133" spans="1:63" s="10" customFormat="1" ht="7.5" customHeight="1">
      <c r="A133" s="29"/>
      <c r="B133" s="14"/>
      <c r="C133" s="38"/>
      <c r="D133" s="38"/>
      <c r="E133" s="38" t="s">
        <v>44</v>
      </c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6">
        <v>0</v>
      </c>
      <c r="AL133" s="36">
        <v>0</v>
      </c>
      <c r="AM133" s="37">
        <f>SUM(AK133+AL133)</f>
        <v>0</v>
      </c>
      <c r="AN133" s="36">
        <v>0</v>
      </c>
      <c r="AO133" s="36">
        <v>0</v>
      </c>
      <c r="AP133" s="37">
        <f>SUM(AM133-AN133)</f>
        <v>0</v>
      </c>
      <c r="AQ133" s="18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</row>
    <row r="134" spans="1:63" s="10" customFormat="1" ht="7.5" customHeight="1">
      <c r="A134" s="29"/>
      <c r="B134" s="14"/>
      <c r="C134" s="38"/>
      <c r="D134" s="38"/>
      <c r="E134" s="38" t="s">
        <v>43</v>
      </c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6">
        <v>0</v>
      </c>
      <c r="AL134" s="36">
        <v>0</v>
      </c>
      <c r="AM134" s="37">
        <f>SUM(AK134+AL134)</f>
        <v>0</v>
      </c>
      <c r="AN134" s="36">
        <v>0</v>
      </c>
      <c r="AO134" s="36">
        <v>0</v>
      </c>
      <c r="AP134" s="37">
        <f>SUM(AM134-AN134)</f>
        <v>0</v>
      </c>
      <c r="AQ134" s="18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</row>
    <row r="135" spans="1:63" s="10" customFormat="1" ht="7.5" customHeight="1">
      <c r="A135" s="29"/>
      <c r="B135" s="14"/>
      <c r="C135" s="38"/>
      <c r="D135" s="38"/>
      <c r="E135" s="38" t="s">
        <v>42</v>
      </c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6">
        <v>0</v>
      </c>
      <c r="AL135" s="36">
        <v>0</v>
      </c>
      <c r="AM135" s="37">
        <f>SUM(AK135+AL135)</f>
        <v>0</v>
      </c>
      <c r="AN135" s="36">
        <v>0</v>
      </c>
      <c r="AO135" s="36">
        <v>0</v>
      </c>
      <c r="AP135" s="37">
        <f>SUM(AM135-AN135)</f>
        <v>0</v>
      </c>
      <c r="AQ135" s="18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</row>
    <row r="136" spans="1:63" s="10" customFormat="1" ht="7.5" customHeight="1">
      <c r="A136" s="29"/>
      <c r="B136" s="14"/>
      <c r="C136" s="38"/>
      <c r="D136" s="38"/>
      <c r="E136" s="38" t="s">
        <v>41</v>
      </c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6">
        <v>0</v>
      </c>
      <c r="AL136" s="36">
        <v>0</v>
      </c>
      <c r="AM136" s="37">
        <f>SUM(AK136+AL136)</f>
        <v>0</v>
      </c>
      <c r="AN136" s="36">
        <v>0</v>
      </c>
      <c r="AO136" s="36">
        <v>0</v>
      </c>
      <c r="AP136" s="37">
        <f>SUM(AM136-AN136)</f>
        <v>0</v>
      </c>
      <c r="AQ136" s="18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</row>
    <row r="137" spans="1:63" s="10" customFormat="1" ht="7.5" customHeight="1">
      <c r="A137" s="29"/>
      <c r="B137" s="14"/>
      <c r="C137" s="38"/>
      <c r="D137" s="38"/>
      <c r="E137" s="38" t="s">
        <v>40</v>
      </c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6">
        <v>0</v>
      </c>
      <c r="AL137" s="36">
        <v>0</v>
      </c>
      <c r="AM137" s="37">
        <f>SUM(AK137+AL137)</f>
        <v>0</v>
      </c>
      <c r="AN137" s="36">
        <v>0</v>
      </c>
      <c r="AO137" s="36">
        <v>0</v>
      </c>
      <c r="AP137" s="37">
        <f>SUM(AM137-AN137)</f>
        <v>0</v>
      </c>
      <c r="AQ137" s="18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</row>
    <row r="138" spans="1:63" s="10" customFormat="1" ht="7.5" customHeight="1">
      <c r="A138" s="29"/>
      <c r="B138" s="14"/>
      <c r="C138" s="38"/>
      <c r="D138" s="38"/>
      <c r="E138" s="38" t="s">
        <v>39</v>
      </c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6">
        <v>0</v>
      </c>
      <c r="AL138" s="36">
        <v>0</v>
      </c>
      <c r="AM138" s="37">
        <f>SUM(AK138+AL138)</f>
        <v>0</v>
      </c>
      <c r="AN138" s="36">
        <v>0</v>
      </c>
      <c r="AO138" s="36">
        <v>0</v>
      </c>
      <c r="AP138" s="37">
        <f>SUM(AM138-AN138)</f>
        <v>0</v>
      </c>
      <c r="AQ138" s="18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</row>
    <row r="139" spans="1:63" s="10" customFormat="1" ht="7.5" customHeight="1">
      <c r="A139" s="29"/>
      <c r="B139" s="14"/>
      <c r="C139" s="38"/>
      <c r="D139" s="38"/>
      <c r="E139" s="38" t="s">
        <v>38</v>
      </c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6">
        <v>0</v>
      </c>
      <c r="AL139" s="36">
        <v>0</v>
      </c>
      <c r="AM139" s="37">
        <f>SUM(AK139+AL139)</f>
        <v>0</v>
      </c>
      <c r="AN139" s="36">
        <v>0</v>
      </c>
      <c r="AO139" s="36">
        <v>0</v>
      </c>
      <c r="AP139" s="37">
        <f>SUM(AM139-AN139)</f>
        <v>0</v>
      </c>
      <c r="AQ139" s="18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</row>
    <row r="140" spans="1:63" s="10" customFormat="1" ht="7.5" customHeight="1">
      <c r="A140" s="29"/>
      <c r="B140" s="14"/>
      <c r="C140" s="38"/>
      <c r="D140" s="40" t="s">
        <v>37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42">
        <f>SUM(AK141+AK142+AK143+AK144+AK145+AK146+AK147+AK148+AK149)</f>
        <v>0</v>
      </c>
      <c r="AL140" s="42">
        <f>SUM(AL141+AL142+AL143+AL144+AL145+AL146+AL147+AL148+AL149)</f>
        <v>0</v>
      </c>
      <c r="AM140" s="42">
        <f>SUM(AK140+AL140)</f>
        <v>0</v>
      </c>
      <c r="AN140" s="42">
        <f>SUM(AN141+AN142+AN143+AN144+AN145+AN146+AN147+AN148+AN149)</f>
        <v>0</v>
      </c>
      <c r="AO140" s="42">
        <f>SUM(AO141+AO142+AO143+AO144+AO145+AO146+AO147+AO148+AO149)</f>
        <v>0</v>
      </c>
      <c r="AP140" s="41">
        <f>SUM(AM140-AN140)</f>
        <v>0</v>
      </c>
      <c r="AQ140" s="18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</row>
    <row r="141" spans="1:63" s="10" customFormat="1" ht="7.5" customHeight="1">
      <c r="A141" s="29"/>
      <c r="B141" s="14"/>
      <c r="C141" s="38"/>
      <c r="D141" s="38"/>
      <c r="E141" s="38" t="s">
        <v>36</v>
      </c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6">
        <v>0</v>
      </c>
      <c r="AL141" s="36">
        <v>0</v>
      </c>
      <c r="AM141" s="37">
        <f>SUM(AK141+AL141)</f>
        <v>0</v>
      </c>
      <c r="AN141" s="36">
        <v>0</v>
      </c>
      <c r="AO141" s="36">
        <v>0</v>
      </c>
      <c r="AP141" s="37">
        <f>SUM(AM141-AN141)</f>
        <v>0</v>
      </c>
      <c r="AQ141" s="18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</row>
    <row r="142" spans="1:63" s="10" customFormat="1" ht="7.5" customHeight="1">
      <c r="A142" s="29"/>
      <c r="B142" s="14"/>
      <c r="C142" s="38"/>
      <c r="D142" s="38"/>
      <c r="E142" s="38" t="s">
        <v>35</v>
      </c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6">
        <v>0</v>
      </c>
      <c r="AL142" s="36">
        <v>0</v>
      </c>
      <c r="AM142" s="37">
        <f>SUM(AK142+AL142)</f>
        <v>0</v>
      </c>
      <c r="AN142" s="36">
        <v>0</v>
      </c>
      <c r="AO142" s="36">
        <v>0</v>
      </c>
      <c r="AP142" s="37">
        <f>SUM(AM142-AN142)</f>
        <v>0</v>
      </c>
      <c r="AQ142" s="18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</row>
    <row r="143" spans="1:63" s="10" customFormat="1" ht="7.5" customHeight="1">
      <c r="A143" s="29"/>
      <c r="B143" s="14"/>
      <c r="C143" s="38"/>
      <c r="D143" s="38"/>
      <c r="E143" s="38" t="s">
        <v>34</v>
      </c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6">
        <v>0</v>
      </c>
      <c r="AL143" s="36">
        <v>0</v>
      </c>
      <c r="AM143" s="37">
        <f>SUM(AK143+AL143)</f>
        <v>0</v>
      </c>
      <c r="AN143" s="36">
        <v>0</v>
      </c>
      <c r="AO143" s="36">
        <v>0</v>
      </c>
      <c r="AP143" s="37">
        <f>SUM(AM143-AN143)</f>
        <v>0</v>
      </c>
      <c r="AQ143" s="18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</row>
    <row r="144" spans="1:63" s="10" customFormat="1" ht="7.5" customHeight="1">
      <c r="A144" s="29"/>
      <c r="B144" s="14"/>
      <c r="C144" s="38"/>
      <c r="D144" s="38"/>
      <c r="E144" s="38" t="s">
        <v>33</v>
      </c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6">
        <v>0</v>
      </c>
      <c r="AL144" s="36">
        <v>0</v>
      </c>
      <c r="AM144" s="37">
        <f>SUM(AK144+AL144)</f>
        <v>0</v>
      </c>
      <c r="AN144" s="36">
        <v>0</v>
      </c>
      <c r="AO144" s="36">
        <v>0</v>
      </c>
      <c r="AP144" s="37">
        <f>SUM(AM144-AN144)</f>
        <v>0</v>
      </c>
      <c r="AQ144" s="18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</row>
    <row r="145" spans="1:63" s="10" customFormat="1" ht="7.5" customHeight="1">
      <c r="A145" s="29"/>
      <c r="B145" s="14"/>
      <c r="C145" s="38"/>
      <c r="D145" s="38"/>
      <c r="E145" s="38" t="s">
        <v>32</v>
      </c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6">
        <v>0</v>
      </c>
      <c r="AL145" s="36">
        <v>0</v>
      </c>
      <c r="AM145" s="37">
        <f>SUM(AK145+AL145)</f>
        <v>0</v>
      </c>
      <c r="AN145" s="36">
        <v>0</v>
      </c>
      <c r="AO145" s="36">
        <v>0</v>
      </c>
      <c r="AP145" s="37">
        <f>SUM(AM145-AN145)</f>
        <v>0</v>
      </c>
      <c r="AQ145" s="18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</row>
    <row r="146" spans="1:63" s="10" customFormat="1" ht="7.5" customHeight="1">
      <c r="A146" s="29"/>
      <c r="B146" s="14"/>
      <c r="C146" s="38"/>
      <c r="D146" s="38"/>
      <c r="E146" s="38" t="s">
        <v>31</v>
      </c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6">
        <v>0</v>
      </c>
      <c r="AL146" s="36">
        <v>0</v>
      </c>
      <c r="AM146" s="37">
        <f>SUM(AK146+AL146)</f>
        <v>0</v>
      </c>
      <c r="AN146" s="36">
        <v>0</v>
      </c>
      <c r="AO146" s="36">
        <v>0</v>
      </c>
      <c r="AP146" s="37">
        <f>SUM(AM146-AN146)</f>
        <v>0</v>
      </c>
      <c r="AQ146" s="18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</row>
    <row r="147" spans="1:63" s="10" customFormat="1" ht="7.5" customHeight="1">
      <c r="A147" s="29"/>
      <c r="B147" s="14"/>
      <c r="C147" s="38"/>
      <c r="D147" s="38"/>
      <c r="E147" s="38" t="s">
        <v>30</v>
      </c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6">
        <v>0</v>
      </c>
      <c r="AL147" s="36">
        <v>0</v>
      </c>
      <c r="AM147" s="37">
        <f>SUM(AK147+AL147)</f>
        <v>0</v>
      </c>
      <c r="AN147" s="36">
        <v>0</v>
      </c>
      <c r="AO147" s="36">
        <v>0</v>
      </c>
      <c r="AP147" s="37">
        <f>SUM(AM147-AN147)</f>
        <v>0</v>
      </c>
      <c r="AQ147" s="18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</row>
    <row r="148" spans="1:63" s="10" customFormat="1" ht="7.5" customHeight="1">
      <c r="A148" s="29"/>
      <c r="B148" s="14"/>
      <c r="C148" s="38"/>
      <c r="D148" s="38"/>
      <c r="E148" s="38" t="s">
        <v>29</v>
      </c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6">
        <v>0</v>
      </c>
      <c r="AL148" s="36">
        <v>0</v>
      </c>
      <c r="AM148" s="37">
        <f>SUM(AK148+AL148)</f>
        <v>0</v>
      </c>
      <c r="AN148" s="36">
        <v>0</v>
      </c>
      <c r="AO148" s="36">
        <v>0</v>
      </c>
      <c r="AP148" s="37">
        <f>SUM(AM148-AN148)</f>
        <v>0</v>
      </c>
      <c r="AQ148" s="18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</row>
    <row r="149" spans="1:63" s="10" customFormat="1" ht="7.5" customHeight="1">
      <c r="A149" s="29"/>
      <c r="B149" s="14"/>
      <c r="C149" s="38"/>
      <c r="D149" s="38"/>
      <c r="E149" s="38" t="s">
        <v>28</v>
      </c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6">
        <v>0</v>
      </c>
      <c r="AL149" s="36">
        <v>0</v>
      </c>
      <c r="AM149" s="37">
        <f>SUM(AK149+AL149)</f>
        <v>0</v>
      </c>
      <c r="AN149" s="36">
        <v>0</v>
      </c>
      <c r="AO149" s="36">
        <v>0</v>
      </c>
      <c r="AP149" s="37">
        <f>SUM(AM149-AN149)</f>
        <v>0</v>
      </c>
      <c r="AQ149" s="18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</row>
    <row r="150" spans="1:63" s="10" customFormat="1" ht="7.5" customHeight="1">
      <c r="A150" s="29"/>
      <c r="B150" s="14"/>
      <c r="C150" s="38"/>
      <c r="D150" s="40" t="s">
        <v>27</v>
      </c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42">
        <f>SUM(AK151+AK152+AK153)</f>
        <v>0</v>
      </c>
      <c r="AL150" s="42">
        <f>SUM(AL151+AL152+AL153)</f>
        <v>0</v>
      </c>
      <c r="AM150" s="42">
        <f>SUM(AK150+AL150)</f>
        <v>0</v>
      </c>
      <c r="AN150" s="42">
        <f>SUM(AN151+AN152+AN153)</f>
        <v>0</v>
      </c>
      <c r="AO150" s="42">
        <f>SUM(AO151+AO152+AO153)</f>
        <v>0</v>
      </c>
      <c r="AP150" s="41">
        <f>SUM(AM150-AN150)</f>
        <v>0</v>
      </c>
      <c r="AQ150" s="18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</row>
    <row r="151" spans="1:63" s="10" customFormat="1" ht="7.5" customHeight="1">
      <c r="A151" s="29"/>
      <c r="B151" s="14"/>
      <c r="C151" s="38"/>
      <c r="D151" s="38"/>
      <c r="E151" s="38" t="s">
        <v>26</v>
      </c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6">
        <v>0</v>
      </c>
      <c r="AL151" s="36">
        <v>0</v>
      </c>
      <c r="AM151" s="37">
        <f>SUM(AK151+AL151)</f>
        <v>0</v>
      </c>
      <c r="AN151" s="36">
        <v>0</v>
      </c>
      <c r="AO151" s="36">
        <v>0</v>
      </c>
      <c r="AP151" s="37">
        <f>SUM(AM151-AN151)</f>
        <v>0</v>
      </c>
      <c r="AQ151" s="18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</row>
    <row r="152" spans="1:63" s="10" customFormat="1" ht="7.5" customHeight="1">
      <c r="A152" s="29"/>
      <c r="B152" s="14"/>
      <c r="C152" s="38"/>
      <c r="D152" s="38"/>
      <c r="E152" s="38" t="s">
        <v>25</v>
      </c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6">
        <v>0</v>
      </c>
      <c r="AL152" s="36">
        <v>0</v>
      </c>
      <c r="AM152" s="37">
        <f>SUM(AK152+AL152)</f>
        <v>0</v>
      </c>
      <c r="AN152" s="36">
        <v>0</v>
      </c>
      <c r="AO152" s="36">
        <v>0</v>
      </c>
      <c r="AP152" s="37">
        <f>SUM(AM152-AN152)</f>
        <v>0</v>
      </c>
      <c r="AQ152" s="18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</row>
    <row r="153" spans="1:63" s="10" customFormat="1" ht="7.5" customHeight="1">
      <c r="A153" s="29"/>
      <c r="B153" s="14"/>
      <c r="C153" s="38"/>
      <c r="D153" s="38"/>
      <c r="E153" s="38" t="s">
        <v>24</v>
      </c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6">
        <v>0</v>
      </c>
      <c r="AL153" s="36">
        <v>0</v>
      </c>
      <c r="AM153" s="37">
        <f>SUM(AK153+AL153)</f>
        <v>0</v>
      </c>
      <c r="AN153" s="36">
        <v>0</v>
      </c>
      <c r="AO153" s="36">
        <v>0</v>
      </c>
      <c r="AP153" s="37">
        <f>SUM(AM153-AN153)</f>
        <v>0</v>
      </c>
      <c r="AQ153" s="18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</row>
    <row r="154" spans="1:63" s="10" customFormat="1" ht="7.5" customHeight="1">
      <c r="A154" s="29"/>
      <c r="B154" s="14"/>
      <c r="C154" s="38"/>
      <c r="D154" s="40" t="s">
        <v>23</v>
      </c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42">
        <f>SUM(AK155+AK156+AK157+AK158+AK159+AK161+AK162)</f>
        <v>0</v>
      </c>
      <c r="AL154" s="42">
        <f>SUM(AL155+AL156+AL157+AL158+AL159+AL161+AL162)</f>
        <v>0</v>
      </c>
      <c r="AM154" s="42">
        <f>SUM(AK154+AL154)</f>
        <v>0</v>
      </c>
      <c r="AN154" s="42">
        <f>SUM(AN155+AN156+AN157+AN158+AN159+AN161+AN162)</f>
        <v>0</v>
      </c>
      <c r="AO154" s="42">
        <f>SUM(AO155+AO156+AO157+AO158+AO159+AO161+AO162)</f>
        <v>0</v>
      </c>
      <c r="AP154" s="41">
        <f>SUM(AM154-AN154)</f>
        <v>0</v>
      </c>
      <c r="AQ154" s="18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</row>
    <row r="155" spans="1:63" s="10" customFormat="1" ht="7.5" customHeight="1">
      <c r="A155" s="29"/>
      <c r="B155" s="14"/>
      <c r="C155" s="38"/>
      <c r="D155" s="38"/>
      <c r="E155" s="38" t="s">
        <v>22</v>
      </c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6">
        <v>0</v>
      </c>
      <c r="AL155" s="36">
        <v>0</v>
      </c>
      <c r="AM155" s="37">
        <f>SUM(AK155+AL155)</f>
        <v>0</v>
      </c>
      <c r="AN155" s="36">
        <v>0</v>
      </c>
      <c r="AO155" s="36">
        <v>0</v>
      </c>
      <c r="AP155" s="37">
        <f>SUM(AM155-AN155)</f>
        <v>0</v>
      </c>
      <c r="AQ155" s="18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</row>
    <row r="156" spans="1:63" s="10" customFormat="1" ht="7.5" customHeight="1">
      <c r="A156" s="29"/>
      <c r="B156" s="14"/>
      <c r="C156" s="38"/>
      <c r="D156" s="38"/>
      <c r="E156" s="38" t="s">
        <v>21</v>
      </c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6">
        <v>0</v>
      </c>
      <c r="AL156" s="36">
        <v>0</v>
      </c>
      <c r="AM156" s="37">
        <f>SUM(AK156+AL156)</f>
        <v>0</v>
      </c>
      <c r="AN156" s="36">
        <v>0</v>
      </c>
      <c r="AO156" s="36">
        <v>0</v>
      </c>
      <c r="AP156" s="37">
        <f>SUM(AM156-AN156)</f>
        <v>0</v>
      </c>
      <c r="AQ156" s="18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</row>
    <row r="157" spans="1:63" s="10" customFormat="1" ht="7.5" customHeight="1">
      <c r="A157" s="29"/>
      <c r="B157" s="14"/>
      <c r="C157" s="38"/>
      <c r="D157" s="38"/>
      <c r="E157" s="38" t="s">
        <v>20</v>
      </c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6">
        <v>0</v>
      </c>
      <c r="AL157" s="36">
        <v>0</v>
      </c>
      <c r="AM157" s="37">
        <f>SUM(AK157+AL157)</f>
        <v>0</v>
      </c>
      <c r="AN157" s="36">
        <v>0</v>
      </c>
      <c r="AO157" s="36">
        <v>0</v>
      </c>
      <c r="AP157" s="37">
        <f>SUM(AM157-AN157)</f>
        <v>0</v>
      </c>
      <c r="AQ157" s="18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</row>
    <row r="158" spans="1:63" s="10" customFormat="1" ht="7.5" customHeight="1">
      <c r="A158" s="29"/>
      <c r="B158" s="14"/>
      <c r="C158" s="38"/>
      <c r="D158" s="38"/>
      <c r="E158" s="38" t="s">
        <v>19</v>
      </c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6">
        <v>0</v>
      </c>
      <c r="AL158" s="36">
        <v>0</v>
      </c>
      <c r="AM158" s="37">
        <f>SUM(AK158+AL158)</f>
        <v>0</v>
      </c>
      <c r="AN158" s="36">
        <v>0</v>
      </c>
      <c r="AO158" s="36">
        <v>0</v>
      </c>
      <c r="AP158" s="37">
        <f>SUM(AM158-AN158)</f>
        <v>0</v>
      </c>
      <c r="AQ158" s="18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</row>
    <row r="159" spans="1:63" s="10" customFormat="1" ht="7.5" customHeight="1">
      <c r="A159" s="29"/>
      <c r="B159" s="14"/>
      <c r="C159" s="38"/>
      <c r="D159" s="38"/>
      <c r="E159" s="38" t="s">
        <v>18</v>
      </c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6">
        <v>0</v>
      </c>
      <c r="AL159" s="36">
        <v>0</v>
      </c>
      <c r="AM159" s="37">
        <f>SUM(AK159+AL159)</f>
        <v>0</v>
      </c>
      <c r="AN159" s="36">
        <v>0</v>
      </c>
      <c r="AO159" s="36">
        <v>0</v>
      </c>
      <c r="AP159" s="37">
        <f>SUM(AM159-AN159)</f>
        <v>0</v>
      </c>
      <c r="AQ159" s="18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</row>
    <row r="160" spans="1:63" s="10" customFormat="1" ht="7.5" customHeight="1">
      <c r="A160" s="29"/>
      <c r="B160" s="14"/>
      <c r="C160" s="38"/>
      <c r="D160" s="38"/>
      <c r="E160" s="38" t="s">
        <v>17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6">
        <v>0</v>
      </c>
      <c r="AL160" s="36">
        <v>0</v>
      </c>
      <c r="AM160" s="37">
        <f>SUM(AK160+AL160)</f>
        <v>0</v>
      </c>
      <c r="AN160" s="36">
        <v>0</v>
      </c>
      <c r="AO160" s="36">
        <v>0</v>
      </c>
      <c r="AP160" s="37">
        <f>SUM(AM160-AN160)</f>
        <v>0</v>
      </c>
      <c r="AQ160" s="18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</row>
    <row r="161" spans="1:63" s="10" customFormat="1" ht="7.5" customHeight="1">
      <c r="A161" s="29"/>
      <c r="B161" s="14"/>
      <c r="C161" s="38"/>
      <c r="D161" s="38"/>
      <c r="E161" s="38" t="s">
        <v>16</v>
      </c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6">
        <v>0</v>
      </c>
      <c r="AL161" s="36">
        <v>0</v>
      </c>
      <c r="AM161" s="37">
        <f>SUM(AK161+AL161)</f>
        <v>0</v>
      </c>
      <c r="AN161" s="36">
        <v>0</v>
      </c>
      <c r="AO161" s="36">
        <v>0</v>
      </c>
      <c r="AP161" s="37">
        <f>SUM(AM161-AN161)</f>
        <v>0</v>
      </c>
      <c r="AQ161" s="18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</row>
    <row r="162" spans="1:63" s="10" customFormat="1" ht="7.5" customHeight="1">
      <c r="A162" s="29"/>
      <c r="B162" s="14"/>
      <c r="C162" s="38"/>
      <c r="D162" s="38"/>
      <c r="E162" s="38" t="s">
        <v>15</v>
      </c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6">
        <v>0</v>
      </c>
      <c r="AL162" s="36">
        <v>0</v>
      </c>
      <c r="AM162" s="37">
        <f>SUM(AK162+AL162)</f>
        <v>0</v>
      </c>
      <c r="AN162" s="36">
        <v>0</v>
      </c>
      <c r="AO162" s="36">
        <v>0</v>
      </c>
      <c r="AP162" s="37">
        <f>SUM(AM162-AN162)</f>
        <v>0</v>
      </c>
      <c r="AQ162" s="18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</row>
    <row r="163" spans="1:63" s="10" customFormat="1" ht="7.5" customHeight="1">
      <c r="A163" s="29"/>
      <c r="B163" s="14"/>
      <c r="C163" s="38"/>
      <c r="D163" s="40" t="s">
        <v>14</v>
      </c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42">
        <f>SUM(AK164+AK165+AK166)</f>
        <v>0</v>
      </c>
      <c r="AL163" s="42">
        <f>SUM(AL164+AL165+AL166)</f>
        <v>0</v>
      </c>
      <c r="AM163" s="42">
        <f>SUM(AK163+AL163)</f>
        <v>0</v>
      </c>
      <c r="AN163" s="42">
        <f>SUM(AN164+AN165+AN166)</f>
        <v>0</v>
      </c>
      <c r="AO163" s="42">
        <f>SUM(AO164+AO165+AO166)</f>
        <v>0</v>
      </c>
      <c r="AP163" s="41">
        <f>SUM(AM163-AN163)</f>
        <v>0</v>
      </c>
      <c r="AQ163" s="18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</row>
    <row r="164" spans="1:63" s="10" customFormat="1" ht="7.5" customHeight="1">
      <c r="A164" s="29"/>
      <c r="B164" s="14"/>
      <c r="C164" s="38"/>
      <c r="D164" s="38"/>
      <c r="E164" s="38" t="s">
        <v>13</v>
      </c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6">
        <v>0</v>
      </c>
      <c r="AL164" s="36">
        <v>0</v>
      </c>
      <c r="AM164" s="37">
        <f>SUM(AK164+AL164)</f>
        <v>0</v>
      </c>
      <c r="AN164" s="36">
        <v>0</v>
      </c>
      <c r="AO164" s="36">
        <v>0</v>
      </c>
      <c r="AP164" s="37">
        <f>SUM(AM164-AN164)</f>
        <v>0</v>
      </c>
      <c r="AQ164" s="18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</row>
    <row r="165" spans="1:63" s="10" customFormat="1" ht="7.5" customHeight="1">
      <c r="A165" s="29"/>
      <c r="B165" s="14"/>
      <c r="C165" s="38"/>
      <c r="D165" s="38"/>
      <c r="E165" s="38" t="s">
        <v>12</v>
      </c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6">
        <v>0</v>
      </c>
      <c r="AL165" s="36">
        <v>0</v>
      </c>
      <c r="AM165" s="37">
        <f>SUM(AK165+AL165)</f>
        <v>0</v>
      </c>
      <c r="AN165" s="36">
        <v>0</v>
      </c>
      <c r="AO165" s="36">
        <v>0</v>
      </c>
      <c r="AP165" s="37">
        <f>SUM(AM165-AN165)</f>
        <v>0</v>
      </c>
      <c r="AQ165" s="18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</row>
    <row r="166" spans="1:63" s="10" customFormat="1" ht="7.5" customHeight="1">
      <c r="A166" s="29"/>
      <c r="B166" s="14"/>
      <c r="C166" s="40"/>
      <c r="D166" s="39"/>
      <c r="E166" s="38" t="s">
        <v>11</v>
      </c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6">
        <v>0</v>
      </c>
      <c r="AL166" s="36">
        <v>0</v>
      </c>
      <c r="AM166" s="37">
        <f>SUM(AK166+AL166)</f>
        <v>0</v>
      </c>
      <c r="AN166" s="36">
        <v>0</v>
      </c>
      <c r="AO166" s="36">
        <v>0</v>
      </c>
      <c r="AP166" s="37">
        <f>SUM(AM166-AN166)</f>
        <v>0</v>
      </c>
      <c r="AQ166" s="18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</row>
    <row r="167" spans="1:63" s="10" customFormat="1" ht="7.5" customHeight="1">
      <c r="A167" s="29"/>
      <c r="B167" s="14"/>
      <c r="C167" s="40"/>
      <c r="D167" s="43" t="s">
        <v>10</v>
      </c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42">
        <f>SUM(AK168+AK169+AK170+AK171+AK172+AK173+AK174)</f>
        <v>0</v>
      </c>
      <c r="AL167" s="42">
        <f>SUM(AL168+AL169+AL170+AL171+AL172+AL173+AL174)</f>
        <v>0</v>
      </c>
      <c r="AM167" s="42">
        <f>SUM(AK167+AL167)</f>
        <v>0</v>
      </c>
      <c r="AN167" s="42">
        <f>SUM(AN168+AN169+AN170+AN171+AN172+AN173+AN174)</f>
        <v>0</v>
      </c>
      <c r="AO167" s="42">
        <f>SUM(AO168+AO169+AO170+AO171+AO172+AO173+AO174)</f>
        <v>0</v>
      </c>
      <c r="AP167" s="41">
        <f>SUM(AM167-AN167)</f>
        <v>0</v>
      </c>
      <c r="AQ167" s="18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</row>
    <row r="168" spans="1:63" s="10" customFormat="1" ht="7.5" customHeight="1">
      <c r="A168" s="29"/>
      <c r="B168" s="14"/>
      <c r="C168" s="40"/>
      <c r="D168" s="39"/>
      <c r="E168" s="38" t="s">
        <v>9</v>
      </c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6">
        <v>0</v>
      </c>
      <c r="AL168" s="36">
        <v>0</v>
      </c>
      <c r="AM168" s="37">
        <f>SUM(AK168+AL168)</f>
        <v>0</v>
      </c>
      <c r="AN168" s="36">
        <v>0</v>
      </c>
      <c r="AO168" s="36">
        <v>0</v>
      </c>
      <c r="AP168" s="37">
        <f>SUM(AM168-AN168)</f>
        <v>0</v>
      </c>
      <c r="AQ168" s="18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</row>
    <row r="169" spans="1:63" s="10" customFormat="1" ht="7.5" customHeight="1">
      <c r="A169" s="29"/>
      <c r="B169" s="14"/>
      <c r="C169" s="40"/>
      <c r="D169" s="39"/>
      <c r="E169" s="38" t="s">
        <v>8</v>
      </c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6">
        <v>0</v>
      </c>
      <c r="AL169" s="36">
        <v>0</v>
      </c>
      <c r="AM169" s="37">
        <f>SUM(AK169+AL169)</f>
        <v>0</v>
      </c>
      <c r="AN169" s="36">
        <v>0</v>
      </c>
      <c r="AO169" s="36">
        <v>0</v>
      </c>
      <c r="AP169" s="37">
        <f>SUM(AM169-AN169)</f>
        <v>0</v>
      </c>
      <c r="AQ169" s="18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</row>
    <row r="170" spans="1:63" s="10" customFormat="1" ht="7.5" customHeight="1">
      <c r="A170" s="29"/>
      <c r="B170" s="14"/>
      <c r="C170" s="40"/>
      <c r="D170" s="39"/>
      <c r="E170" s="38" t="s">
        <v>7</v>
      </c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6">
        <v>0</v>
      </c>
      <c r="AL170" s="36">
        <v>0</v>
      </c>
      <c r="AM170" s="37">
        <f>SUM(AK170+AL170)</f>
        <v>0</v>
      </c>
      <c r="AN170" s="36">
        <v>0</v>
      </c>
      <c r="AO170" s="36">
        <v>0</v>
      </c>
      <c r="AP170" s="37">
        <f>SUM(AM170-AN170)</f>
        <v>0</v>
      </c>
      <c r="AQ170" s="18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</row>
    <row r="171" spans="1:63" s="10" customFormat="1" ht="7.5" customHeight="1">
      <c r="A171" s="29"/>
      <c r="B171" s="14"/>
      <c r="C171" s="40"/>
      <c r="D171" s="39"/>
      <c r="E171" s="38" t="s">
        <v>6</v>
      </c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6">
        <v>0</v>
      </c>
      <c r="AL171" s="36">
        <v>0</v>
      </c>
      <c r="AM171" s="37">
        <f>SUM(AK171+AL171)</f>
        <v>0</v>
      </c>
      <c r="AN171" s="36">
        <v>0</v>
      </c>
      <c r="AO171" s="36">
        <v>0</v>
      </c>
      <c r="AP171" s="37">
        <f>SUM(AM171-AN171)</f>
        <v>0</v>
      </c>
      <c r="AQ171" s="18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</row>
    <row r="172" spans="1:63" s="10" customFormat="1" ht="7.5" customHeight="1">
      <c r="A172" s="29"/>
      <c r="B172" s="14"/>
      <c r="C172" s="40"/>
      <c r="D172" s="39"/>
      <c r="E172" s="38" t="s">
        <v>5</v>
      </c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6">
        <v>0</v>
      </c>
      <c r="AL172" s="36">
        <v>0</v>
      </c>
      <c r="AM172" s="37">
        <f>SUM(AK172+AL172)</f>
        <v>0</v>
      </c>
      <c r="AN172" s="36">
        <v>0</v>
      </c>
      <c r="AO172" s="36">
        <v>0</v>
      </c>
      <c r="AP172" s="37">
        <f>SUM(AM172-AN172)</f>
        <v>0</v>
      </c>
      <c r="AQ172" s="18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</row>
    <row r="173" spans="1:63" s="10" customFormat="1" ht="7.5" customHeight="1">
      <c r="A173" s="29"/>
      <c r="B173" s="14"/>
      <c r="C173" s="40"/>
      <c r="D173" s="39"/>
      <c r="E173" s="38" t="s">
        <v>4</v>
      </c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6">
        <v>0</v>
      </c>
      <c r="AL173" s="36">
        <v>0</v>
      </c>
      <c r="AM173" s="37">
        <f>SUM(AK173+AL173)</f>
        <v>0</v>
      </c>
      <c r="AN173" s="36">
        <v>0</v>
      </c>
      <c r="AO173" s="36">
        <v>0</v>
      </c>
      <c r="AP173" s="37">
        <f>SUM(AM173-AN173)</f>
        <v>0</v>
      </c>
      <c r="AQ173" s="12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</row>
    <row r="174" spans="1:63" s="10" customFormat="1" ht="7.5" customHeight="1">
      <c r="A174" s="29"/>
      <c r="B174" s="14"/>
      <c r="C174" s="40"/>
      <c r="D174" s="39"/>
      <c r="E174" s="38" t="s">
        <v>3</v>
      </c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6">
        <v>0</v>
      </c>
      <c r="AL174" s="36">
        <v>0</v>
      </c>
      <c r="AM174" s="37">
        <f>SUM(AK174+AL174)</f>
        <v>0</v>
      </c>
      <c r="AN174" s="36">
        <v>0</v>
      </c>
      <c r="AO174" s="36">
        <v>0</v>
      </c>
      <c r="AP174" s="37">
        <f>SUM(AM174-AN174)</f>
        <v>0</v>
      </c>
      <c r="AQ174" s="18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</row>
    <row r="175" spans="1:63" s="10" customFormat="1" ht="7.5" customHeight="1" thickBot="1">
      <c r="A175" s="29"/>
      <c r="B175" s="14"/>
      <c r="C175" s="15"/>
      <c r="D175" s="20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36"/>
      <c r="AL175" s="36"/>
      <c r="AM175" s="36"/>
      <c r="AN175" s="36"/>
      <c r="AO175" s="36"/>
      <c r="AP175" s="36"/>
      <c r="AQ175" s="18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</row>
    <row r="176" spans="1:63" s="10" customFormat="1" ht="7.5" customHeight="1" thickTop="1">
      <c r="A176" s="29"/>
      <c r="B176" s="14"/>
      <c r="C176" s="35" t="s">
        <v>2</v>
      </c>
      <c r="D176" s="34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1">
        <f>SUM(AK19+AK101)</f>
        <v>1487157138</v>
      </c>
      <c r="AL176" s="31">
        <f>SUM(AL19+AL101)</f>
        <v>1397819924</v>
      </c>
      <c r="AM176" s="31">
        <f>SUM(AM19+AM101)</f>
        <v>2884977062</v>
      </c>
      <c r="AN176" s="31">
        <f>SUM(AN19+AN101)</f>
        <v>2859269593</v>
      </c>
      <c r="AO176" s="31">
        <f>SUM(AO19+AO101)</f>
        <v>2859269593</v>
      </c>
      <c r="AP176" s="30">
        <f>SUM(AM176-AN176)</f>
        <v>25707469</v>
      </c>
      <c r="AQ176" s="18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</row>
    <row r="177" spans="1:63" s="10" customFormat="1" ht="7.5" customHeight="1">
      <c r="A177" s="29"/>
      <c r="B177" s="14"/>
      <c r="C177" s="15"/>
      <c r="D177" s="20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9"/>
      <c r="AL177" s="19"/>
      <c r="AM177" s="19"/>
      <c r="AN177" s="19"/>
      <c r="AO177" s="19"/>
      <c r="AP177" s="19"/>
      <c r="AQ177" s="18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</row>
    <row r="178" spans="1:63" s="10" customFormat="1" ht="7.5" customHeight="1">
      <c r="A178" s="16"/>
      <c r="B178" s="28"/>
      <c r="C178" s="27" t="s">
        <v>1</v>
      </c>
      <c r="D178" s="26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24"/>
      <c r="AM178" s="24"/>
      <c r="AN178" s="24"/>
      <c r="AO178" s="24"/>
      <c r="AP178" s="24"/>
      <c r="AQ178" s="23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</row>
    <row r="179" spans="1:63" s="10" customFormat="1" ht="7.5" customHeight="1">
      <c r="A179" s="16"/>
      <c r="B179" s="14"/>
      <c r="C179" s="22" t="s">
        <v>0</v>
      </c>
      <c r="D179" s="21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9"/>
      <c r="AL179" s="19"/>
      <c r="AM179" s="19"/>
      <c r="AN179" s="19"/>
      <c r="AO179" s="19"/>
      <c r="AP179" s="19"/>
      <c r="AQ179" s="18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</row>
    <row r="180" spans="1:63" s="10" customFormat="1" ht="7.5" customHeight="1">
      <c r="A180" s="16"/>
      <c r="B180" s="14"/>
      <c r="D180" s="20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9"/>
      <c r="AL180" s="19"/>
      <c r="AM180" s="19"/>
      <c r="AN180" s="19"/>
      <c r="AO180" s="19"/>
      <c r="AP180" s="19"/>
      <c r="AQ180" s="18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</row>
    <row r="181" spans="1:63" s="17" customFormat="1" ht="7.5" customHeight="1">
      <c r="A181" s="16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9"/>
      <c r="AL181" s="19"/>
      <c r="AM181" s="19"/>
      <c r="AN181" s="19"/>
      <c r="AO181" s="19"/>
      <c r="AP181" s="19"/>
      <c r="AQ181" s="18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</row>
    <row r="182" spans="1:63" s="10" customFormat="1" ht="7.5" customHeight="1">
      <c r="A182" s="16"/>
      <c r="B182" s="15" t="s">
        <v>0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3"/>
      <c r="AL182" s="13"/>
      <c r="AM182" s="13"/>
      <c r="AN182" s="13"/>
      <c r="AO182" s="13"/>
      <c r="AP182" s="13"/>
      <c r="AQ182" s="12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</row>
    <row r="183" spans="1:63" s="7" customFormat="1" ht="12" customHeight="1">
      <c r="A183" s="9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</row>
    <row r="184" spans="1:63" s="7" customFormat="1" ht="12" customHeight="1">
      <c r="A184" s="9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</row>
    <row r="185" spans="1:63" s="7" customFormat="1" ht="12" customHeight="1">
      <c r="A185" s="9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</row>
    <row r="186" spans="1:63" s="7" customFormat="1" ht="12" customHeight="1">
      <c r="A186" s="9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</row>
    <row r="187" spans="1:63" s="7" customFormat="1" ht="12" customHeight="1">
      <c r="A187" s="9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</row>
    <row r="188" spans="1:63" s="7" customFormat="1" ht="12" customHeight="1">
      <c r="A188" s="9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</row>
    <row r="189" spans="1:63" s="7" customFormat="1" ht="12" customHeight="1">
      <c r="A189" s="9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</row>
    <row r="190" spans="1:63" s="7" customFormat="1" ht="12" customHeight="1">
      <c r="A190" s="9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</row>
    <row r="191" spans="1:63" s="7" customFormat="1" ht="12" customHeight="1">
      <c r="A191" s="9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</row>
    <row r="192" spans="1:63" s="7" customFormat="1" ht="12" customHeight="1">
      <c r="A192" s="9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</row>
    <row r="193" spans="1:63" s="7" customFormat="1" ht="12" customHeight="1">
      <c r="A193" s="9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</row>
    <row r="194" spans="1:63" s="7" customFormat="1" ht="12" customHeight="1">
      <c r="A194" s="9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</row>
    <row r="195" spans="1:63" s="7" customFormat="1" ht="12" customHeight="1">
      <c r="A195" s="9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</row>
    <row r="196" spans="1:63" s="7" customFormat="1" ht="12" customHeight="1">
      <c r="A196" s="9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</row>
    <row r="197" spans="1:63" s="7" customFormat="1" ht="12" customHeight="1">
      <c r="A197" s="9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</row>
    <row r="198" spans="1:63" s="7" customFormat="1" ht="12" customHeight="1">
      <c r="A198" s="9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</row>
    <row r="199" spans="1:63" s="7" customFormat="1" ht="12" customHeight="1">
      <c r="A199" s="9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</row>
    <row r="200" spans="1:63" s="4" customFormat="1" ht="11.25">
      <c r="A200" s="6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</row>
    <row r="201" spans="1:63" s="4" customFormat="1" ht="11.25">
      <c r="A201" s="6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</row>
    <row r="202" spans="1:63" s="4" customFormat="1" ht="11.25">
      <c r="A202" s="6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</row>
    <row r="203" spans="1:63" s="4" customFormat="1" ht="11.25">
      <c r="A203" s="6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</row>
    <row r="204" spans="1:63" s="4" customFormat="1" ht="11.25">
      <c r="A204" s="6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</row>
    <row r="205" spans="1:63" s="4" customFormat="1" ht="11.25">
      <c r="A205" s="6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</row>
    <row r="206" spans="1:63" s="4" customFormat="1" ht="11.25">
      <c r="A206" s="6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</row>
    <row r="207" spans="1:63" s="4" customFormat="1" ht="11.25">
      <c r="A207" s="6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</row>
    <row r="208" spans="1:63" s="4" customFormat="1" ht="11.25">
      <c r="A208" s="6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</row>
    <row r="209" spans="1:63" s="4" customFormat="1" ht="11.25">
      <c r="A209" s="6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</row>
    <row r="210" spans="1:63" s="4" customFormat="1" ht="11.25">
      <c r="A210" s="6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</row>
    <row r="211" spans="1:63" s="4" customFormat="1" ht="11.25">
      <c r="A211" s="6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</row>
    <row r="212" spans="1:63" s="4" customFormat="1" ht="11.25">
      <c r="A212" s="6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</row>
    <row r="213" spans="1:63" s="4" customFormat="1" ht="11.25">
      <c r="A213" s="6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</row>
    <row r="214" spans="1:63" s="4" customFormat="1" ht="11.25">
      <c r="A214" s="6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</row>
    <row r="215" spans="1:63" s="4" customFormat="1" ht="11.25">
      <c r="A215" s="6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</row>
    <row r="216" spans="1:63" s="4" customFormat="1" ht="11.25">
      <c r="A216" s="6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</row>
    <row r="217" spans="1:63" s="4" customFormat="1" ht="11.25">
      <c r="A217" s="6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</row>
    <row r="218" spans="1:63" s="4" customFormat="1" ht="11.25">
      <c r="A218" s="6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</row>
    <row r="219" spans="1:63" s="4" customFormat="1" ht="11.25">
      <c r="A219" s="6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</row>
    <row r="220" spans="1:63" s="4" customFormat="1" ht="11.25">
      <c r="A220" s="6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</row>
    <row r="221" spans="1:63" s="4" customFormat="1" ht="11.25">
      <c r="A221" s="6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</row>
    <row r="222" spans="1:63" s="4" customFormat="1" ht="11.25">
      <c r="A222" s="6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</row>
    <row r="223" spans="1:63" s="4" customFormat="1" ht="11.25">
      <c r="A223" s="6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</row>
    <row r="224" spans="1:63" s="4" customFormat="1" ht="11.25">
      <c r="A224" s="6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</row>
    <row r="225" spans="1:63" s="4" customFormat="1" ht="11.25">
      <c r="A225" s="6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</row>
    <row r="226" spans="1:63" s="4" customFormat="1" ht="11.25">
      <c r="A226" s="6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</row>
    <row r="227" spans="1:63" s="4" customFormat="1" ht="11.25">
      <c r="A227" s="6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</row>
    <row r="228" spans="1:63" s="4" customFormat="1" ht="11.25">
      <c r="A228" s="6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</row>
    <row r="229" spans="1:63" s="4" customFormat="1" ht="11.25">
      <c r="A229" s="6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</row>
    <row r="230" spans="1:63" s="4" customFormat="1" ht="11.25">
      <c r="A230" s="6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</row>
    <row r="231" spans="1:63" s="4" customFormat="1" ht="11.25">
      <c r="A231" s="6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</row>
    <row r="232" spans="1:63" s="4" customFormat="1" ht="11.25">
      <c r="A232" s="6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</row>
    <row r="233" spans="1:63" s="4" customFormat="1" ht="11.25">
      <c r="A233" s="6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</row>
    <row r="234" spans="1:63" s="4" customFormat="1" ht="11.25">
      <c r="A234" s="6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</row>
    <row r="235" spans="1:63" s="4" customFormat="1" ht="11.25">
      <c r="A235" s="6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</row>
    <row r="236" spans="1:63" s="4" customFormat="1" ht="11.25">
      <c r="A236" s="6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</row>
    <row r="237" spans="1:63" s="4" customFormat="1" ht="11.25">
      <c r="A237" s="6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</row>
    <row r="238" spans="1:63" s="4" customFormat="1" ht="11.25">
      <c r="A238" s="6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</row>
    <row r="239" spans="1:63" s="4" customFormat="1" ht="11.25">
      <c r="A239" s="6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</row>
    <row r="240" spans="1:63" s="4" customFormat="1" ht="11.25">
      <c r="A240" s="6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</row>
    <row r="241" spans="1:63" s="4" customFormat="1" ht="11.25">
      <c r="A241" s="6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</row>
    <row r="242" spans="1:63" s="4" customFormat="1" ht="11.25">
      <c r="A242" s="6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</row>
    <row r="243" spans="1:63" s="4" customFormat="1" ht="11.25">
      <c r="A243" s="6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</row>
    <row r="244" spans="1:63" s="4" customFormat="1" ht="11.25">
      <c r="A244" s="6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</row>
    <row r="245" spans="1:63" s="4" customFormat="1" ht="11.25">
      <c r="A245" s="6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</row>
    <row r="246" spans="1:63" s="4" customFormat="1" ht="11.25">
      <c r="A246" s="6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</row>
    <row r="247" spans="1:63" s="4" customFormat="1" ht="11.25">
      <c r="A247" s="6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</row>
    <row r="248" spans="1:63" s="4" customFormat="1" ht="11.25">
      <c r="A248" s="6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</row>
    <row r="249" spans="1:63" s="4" customFormat="1" ht="11.25">
      <c r="A249" s="6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</row>
    <row r="250" spans="1:63" s="4" customFormat="1" ht="11.25">
      <c r="A250" s="6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</row>
    <row r="251" spans="1:63" s="4" customFormat="1" ht="11.25">
      <c r="A251" s="6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</row>
    <row r="252" spans="1:63" s="4" customFormat="1" ht="11.25">
      <c r="A252" s="6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</row>
    <row r="253" spans="1:63" s="4" customFormat="1" ht="11.25">
      <c r="A253" s="6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</row>
    <row r="254" spans="1:63" s="4" customFormat="1" ht="11.25">
      <c r="A254" s="6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</row>
    <row r="255" spans="1:63" s="4" customFormat="1" ht="11.25">
      <c r="A255" s="6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</row>
    <row r="256" spans="1:63" s="4" customFormat="1" ht="11.25">
      <c r="A256" s="6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</row>
    <row r="257" spans="1:63" s="4" customFormat="1" ht="11.25">
      <c r="A257" s="6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</row>
    <row r="258" spans="1:63" s="4" customFormat="1" ht="11.25">
      <c r="A258" s="6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</row>
    <row r="259" spans="1:63" s="4" customFormat="1" ht="11.25">
      <c r="A259" s="6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</row>
    <row r="260" spans="1:63" s="4" customFormat="1" ht="11.25">
      <c r="A260" s="6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</row>
    <row r="261" spans="1:63" s="4" customFormat="1" ht="11.25">
      <c r="A261" s="6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</row>
    <row r="262" spans="1:63" s="4" customFormat="1" ht="11.25">
      <c r="A262" s="6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</row>
    <row r="263" spans="1:63" s="4" customFormat="1" ht="11.25">
      <c r="A263" s="6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</row>
    <row r="264" spans="1:63" s="4" customFormat="1" ht="11.25">
      <c r="A264" s="6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</row>
    <row r="265" spans="1:63" s="4" customFormat="1" ht="11.25">
      <c r="A265" s="6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</row>
    <row r="266" spans="1:63" s="4" customFormat="1" ht="11.25">
      <c r="A266" s="6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</row>
    <row r="267" spans="1:63" s="4" customFormat="1" ht="11.25">
      <c r="A267" s="6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</row>
    <row r="268" spans="1:63" s="4" customFormat="1" ht="11.25">
      <c r="A268" s="6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</row>
    <row r="269" spans="1:63" s="4" customFormat="1" ht="11.25">
      <c r="A269" s="6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</row>
    <row r="270" spans="1:63" s="4" customFormat="1" ht="11.25">
      <c r="A270" s="6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</row>
    <row r="271" spans="1:63" s="4" customFormat="1" ht="11.25">
      <c r="A271" s="6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</row>
    <row r="272" spans="1:63" s="4" customFormat="1" ht="11.25">
      <c r="A272" s="6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</row>
    <row r="273" spans="1:63" s="4" customFormat="1" ht="11.25">
      <c r="A273" s="6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</row>
    <row r="274" spans="1:63" s="4" customFormat="1" ht="11.25">
      <c r="A274" s="6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</row>
    <row r="275" spans="1:63" s="4" customFormat="1" ht="11.25">
      <c r="A275" s="6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</row>
    <row r="276" spans="1:63" s="4" customFormat="1" ht="11.25">
      <c r="A276" s="6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</row>
    <row r="277" spans="1:63" s="4" customFormat="1" ht="11.25">
      <c r="A277" s="6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</row>
    <row r="278" spans="1:63" s="4" customFormat="1" ht="11.25">
      <c r="A278" s="6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</row>
    <row r="279" spans="1:63" s="4" customFormat="1" ht="11.25">
      <c r="A279" s="6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</row>
    <row r="280" spans="1:63" s="4" customFormat="1" ht="11.25">
      <c r="A280" s="6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</row>
    <row r="281" spans="1:63" s="4" customFormat="1" ht="11.25">
      <c r="A281" s="6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</row>
    <row r="282" spans="1:63" s="4" customFormat="1" ht="11.25">
      <c r="A282" s="6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</row>
    <row r="283" spans="1:63" s="4" customFormat="1" ht="11.25">
      <c r="A283" s="6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</row>
    <row r="284" spans="1:63" s="4" customFormat="1" ht="11.25">
      <c r="A284" s="6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</row>
    <row r="285" spans="1:63" s="4" customFormat="1" ht="11.25">
      <c r="A285" s="6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</row>
    <row r="286" spans="1:63" s="4" customFormat="1" ht="11.25">
      <c r="A286" s="6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</row>
    <row r="287" spans="1:63" s="4" customFormat="1" ht="11.25">
      <c r="A287" s="6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</row>
    <row r="288" spans="1:63" s="4" customFormat="1" ht="11.25">
      <c r="A288" s="6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</row>
    <row r="289" spans="1:63" s="4" customFormat="1" ht="11.25">
      <c r="A289" s="6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</row>
    <row r="290" spans="1:63" s="4" customFormat="1" ht="11.25">
      <c r="A290" s="6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</row>
    <row r="291" spans="1:63" s="4" customFormat="1" ht="11.25">
      <c r="A291" s="6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</row>
    <row r="292" spans="1:63" s="4" customFormat="1" ht="11.25">
      <c r="A292" s="6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</row>
    <row r="293" spans="1:63" s="4" customFormat="1" ht="11.25">
      <c r="A293" s="6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</row>
    <row r="294" spans="1:63" s="4" customFormat="1" ht="11.25">
      <c r="A294" s="6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</row>
    <row r="295" spans="1:63" s="4" customFormat="1" ht="11.25">
      <c r="A295" s="6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</row>
    <row r="296" spans="1:63" s="4" customFormat="1" ht="11.25">
      <c r="A296" s="6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</row>
    <row r="297" spans="1:63" s="4" customFormat="1" ht="11.25">
      <c r="A297" s="6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</row>
    <row r="298" spans="1:63" s="4" customFormat="1" ht="11.25">
      <c r="A298" s="6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</row>
    <row r="299" spans="1:63" s="4" customFormat="1" ht="11.25">
      <c r="A299" s="6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</row>
    <row r="300" spans="1:63" s="4" customFormat="1" ht="11.25">
      <c r="A300" s="6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</row>
    <row r="301" spans="1:63" s="4" customFormat="1" ht="11.25">
      <c r="A301" s="6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</row>
    <row r="302" spans="1:63" s="4" customFormat="1" ht="11.25">
      <c r="A302" s="6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</row>
    <row r="303" spans="1:63" s="4" customFormat="1" ht="11.25">
      <c r="A303" s="6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</row>
    <row r="304" spans="1:63" s="4" customFormat="1" ht="11.25">
      <c r="A304" s="6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</row>
    <row r="305" spans="1:63" s="4" customFormat="1" ht="11.25">
      <c r="A305" s="6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</row>
    <row r="306" spans="1:63" s="4" customFormat="1" ht="11.25">
      <c r="A306" s="6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</row>
    <row r="307" spans="1:63" s="4" customFormat="1" ht="11.25">
      <c r="A307" s="6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</row>
    <row r="308" spans="1:63" s="4" customFormat="1" ht="11.25">
      <c r="A308" s="6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</row>
    <row r="309" spans="1:63" s="4" customFormat="1" ht="11.25">
      <c r="A309" s="6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</row>
    <row r="310" spans="1:63" s="4" customFormat="1" ht="11.25">
      <c r="A310" s="6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</row>
    <row r="311" spans="1:63" s="4" customFormat="1" ht="11.25">
      <c r="A311" s="6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</row>
    <row r="312" spans="1:63" s="4" customFormat="1" ht="11.25">
      <c r="A312" s="6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</row>
    <row r="313" spans="1:63" s="4" customFormat="1" ht="11.25">
      <c r="A313" s="6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</row>
    <row r="314" spans="1:63" s="4" customFormat="1" ht="11.25">
      <c r="A314" s="6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</row>
    <row r="315" spans="1:63" s="4" customFormat="1" ht="11.25">
      <c r="A315" s="6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</row>
    <row r="316" spans="1:63" s="4" customFormat="1" ht="11.25">
      <c r="A316" s="6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</row>
    <row r="317" spans="1:63" s="4" customFormat="1" ht="11.25">
      <c r="A317" s="6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</row>
    <row r="318" spans="1:63" s="4" customFormat="1" ht="11.25">
      <c r="A318" s="6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</row>
    <row r="319" spans="1:63" s="4" customFormat="1" ht="11.25">
      <c r="A319" s="6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</row>
    <row r="320" spans="1:63" s="4" customFormat="1" ht="11.25">
      <c r="A320" s="6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</row>
    <row r="321" spans="1:63" s="4" customFormat="1" ht="11.25">
      <c r="A321" s="6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</row>
    <row r="322" spans="1:63" s="4" customFormat="1" ht="11.25">
      <c r="A322" s="6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</row>
    <row r="323" spans="1:63" s="4" customFormat="1" ht="11.25">
      <c r="A323" s="6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</row>
    <row r="324" spans="1:63" s="4" customFormat="1" ht="11.25">
      <c r="A324" s="6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</row>
    <row r="325" spans="1:63" s="4" customFormat="1" ht="11.25">
      <c r="A325" s="6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</row>
    <row r="326" spans="1:63" s="4" customFormat="1" ht="11.25">
      <c r="A326" s="6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</row>
    <row r="327" spans="1:63" s="4" customFormat="1" ht="11.25">
      <c r="A327" s="6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</row>
    <row r="328" spans="1:63" s="4" customFormat="1" ht="11.25">
      <c r="A328" s="6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</row>
    <row r="329" spans="1:63" s="4" customFormat="1" ht="11.25">
      <c r="A329" s="6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</row>
    <row r="330" spans="1:63" s="4" customFormat="1" ht="11.25">
      <c r="A330" s="6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</row>
    <row r="331" spans="1:63" s="4" customFormat="1" ht="11.25">
      <c r="A331" s="6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</row>
    <row r="332" spans="1:63" s="4" customFormat="1" ht="11.25">
      <c r="A332" s="6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</row>
    <row r="333" spans="1:63" s="4" customFormat="1" ht="11.25">
      <c r="A333" s="6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</row>
    <row r="334" spans="1:63" s="4" customFormat="1" ht="11.25">
      <c r="A334" s="6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</row>
    <row r="335" spans="1:63" s="4" customFormat="1" ht="11.25">
      <c r="A335" s="6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</row>
    <row r="336" spans="1:63" s="4" customFormat="1" ht="11.25">
      <c r="A336" s="6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</row>
    <row r="337" spans="1:63" s="4" customFormat="1" ht="11.25">
      <c r="A337" s="6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</row>
    <row r="338" spans="1:63" s="4" customFormat="1" ht="11.25">
      <c r="A338" s="6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</row>
    <row r="339" spans="1:63" s="4" customFormat="1" ht="11.25">
      <c r="A339" s="6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</row>
    <row r="340" spans="1:63" s="4" customFormat="1" ht="11.25">
      <c r="A340" s="6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</row>
    <row r="341" spans="1:63" s="4" customFormat="1" ht="11.25">
      <c r="A341" s="6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</row>
    <row r="342" spans="1:63" s="4" customFormat="1" ht="11.25">
      <c r="A342" s="6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</row>
    <row r="343" spans="1:63" s="4" customFormat="1" ht="11.25">
      <c r="A343" s="6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</row>
    <row r="344" spans="1:63" s="4" customFormat="1" ht="11.25">
      <c r="A344" s="6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</row>
    <row r="345" spans="1:63" s="4" customFormat="1" ht="11.25">
      <c r="A345" s="6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</row>
    <row r="346" spans="1:63" s="4" customFormat="1" ht="11.25">
      <c r="A346" s="6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</row>
    <row r="347" spans="1:63" s="4" customFormat="1" ht="11.25">
      <c r="A347" s="6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</row>
    <row r="348" spans="1:63" s="4" customFormat="1" ht="11.25">
      <c r="A348" s="6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</row>
    <row r="349" spans="1:63" s="4" customFormat="1" ht="11.25">
      <c r="A349" s="6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</row>
    <row r="350" spans="1:63" s="4" customFormat="1" ht="11.25">
      <c r="A350" s="6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</row>
    <row r="351" spans="1:63" s="4" customFormat="1" ht="11.25">
      <c r="A351" s="6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</row>
    <row r="352" spans="1:63" s="4" customFormat="1" ht="11.25">
      <c r="A352" s="6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</row>
    <row r="353" spans="1:63" s="4" customFormat="1" ht="11.25">
      <c r="A353" s="6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</row>
    <row r="354" spans="1:63" s="4" customFormat="1" ht="11.25">
      <c r="A354" s="6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</row>
    <row r="355" spans="1:63" s="4" customFormat="1" ht="11.25">
      <c r="A355" s="6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</row>
    <row r="356" spans="1:63" s="4" customFormat="1" ht="11.25">
      <c r="A356" s="6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</row>
    <row r="357" spans="1:63" s="4" customFormat="1" ht="11.25">
      <c r="A357" s="6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</row>
    <row r="358" spans="1:63" s="4" customFormat="1" ht="11.25">
      <c r="A358" s="6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</row>
    <row r="359" spans="1:63" s="4" customFormat="1" ht="11.25">
      <c r="A359" s="6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</row>
    <row r="360" spans="1:63" s="4" customFormat="1" ht="11.25">
      <c r="A360" s="6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</row>
    <row r="361" spans="1:63" s="4" customFormat="1" ht="11.25">
      <c r="A361" s="6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</row>
    <row r="362" spans="1:63" s="4" customFormat="1" ht="11.25">
      <c r="A362" s="6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</row>
    <row r="363" spans="1:63" s="4" customFormat="1" ht="11.25">
      <c r="A363" s="6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</row>
    <row r="364" spans="1:63" s="4" customFormat="1" ht="11.25">
      <c r="A364" s="6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</row>
    <row r="365" spans="1:63" s="4" customFormat="1" ht="11.25">
      <c r="A365" s="6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</row>
    <row r="366" spans="1:63" s="4" customFormat="1" ht="11.25">
      <c r="A366" s="6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</row>
    <row r="367" spans="1:63" s="4" customFormat="1" ht="11.25">
      <c r="A367" s="6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</row>
    <row r="368" spans="1:63" s="4" customFormat="1" ht="11.25">
      <c r="A368" s="6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</row>
    <row r="369" spans="1:63" s="4" customFormat="1" ht="11.25">
      <c r="A369" s="6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</row>
    <row r="370" spans="1:63" s="4" customFormat="1" ht="11.25">
      <c r="A370" s="6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</row>
    <row r="371" spans="1:63" s="4" customFormat="1" ht="11.25">
      <c r="A371" s="6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</row>
    <row r="372" spans="1:63" s="4" customFormat="1" ht="11.25">
      <c r="A372" s="6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</row>
    <row r="373" spans="1:63" s="4" customFormat="1" ht="11.25">
      <c r="A373" s="6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</row>
    <row r="374" spans="1:63" s="4" customFormat="1" ht="11.25">
      <c r="A374" s="6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</row>
    <row r="375" spans="1:63" s="4" customFormat="1" ht="11.25">
      <c r="A375" s="6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</row>
    <row r="376" spans="1:63" s="4" customFormat="1" ht="11.25">
      <c r="A376" s="6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</row>
    <row r="377" spans="1:63" s="4" customFormat="1" ht="11.25">
      <c r="A377" s="6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</row>
    <row r="378" spans="1:63" s="4" customFormat="1" ht="11.25">
      <c r="A378" s="6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</row>
    <row r="379" spans="1:63" s="4" customFormat="1" ht="11.25">
      <c r="A379" s="6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</row>
    <row r="380" spans="1:63" s="4" customFormat="1" ht="11.25">
      <c r="A380" s="6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</row>
    <row r="381" spans="1:63" s="4" customFormat="1" ht="11.25">
      <c r="A381" s="6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</row>
    <row r="382" spans="1:63" s="4" customFormat="1" ht="11.25">
      <c r="A382" s="6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</row>
    <row r="383" spans="1:63" s="4" customFormat="1" ht="11.25">
      <c r="A383" s="6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</row>
    <row r="384" spans="1:63" s="4" customFormat="1" ht="11.25">
      <c r="A384" s="6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</row>
    <row r="385" spans="1:63" s="4" customFormat="1" ht="11.25">
      <c r="A385" s="6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</row>
    <row r="386" spans="1:63" s="4" customFormat="1" ht="11.25">
      <c r="A386" s="6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</row>
    <row r="387" spans="1:63" s="4" customFormat="1" ht="11.25">
      <c r="A387" s="6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</row>
    <row r="388" spans="1:63" s="4" customFormat="1" ht="11.25">
      <c r="A388" s="6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</row>
    <row r="389" spans="1:63" s="4" customFormat="1" ht="11.25">
      <c r="A389" s="6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</row>
    <row r="390" spans="1:63" s="4" customFormat="1" ht="11.25">
      <c r="A390" s="6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</row>
    <row r="391" spans="1:63" s="4" customFormat="1" ht="11.25">
      <c r="A391" s="6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</row>
    <row r="392" spans="1:63" s="4" customFormat="1" ht="11.25">
      <c r="A392" s="6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</row>
    <row r="393" spans="1:63" s="4" customFormat="1" ht="11.25">
      <c r="A393" s="6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</row>
    <row r="394" spans="1:63" s="4" customFormat="1" ht="11.25">
      <c r="A394" s="6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</row>
    <row r="395" spans="1:63" s="4" customFormat="1" ht="11.25">
      <c r="A395" s="6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</row>
    <row r="396" spans="1:63" s="4" customFormat="1" ht="11.25">
      <c r="A396" s="6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</row>
    <row r="397" spans="1:63" s="4" customFormat="1" ht="11.25">
      <c r="A397" s="6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</row>
    <row r="398" spans="1:63" s="4" customFormat="1" ht="11.25">
      <c r="A398" s="6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</row>
    <row r="399" spans="1:63" s="4" customFormat="1" ht="11.25">
      <c r="A399" s="6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</row>
    <row r="400" spans="1:63" s="4" customFormat="1" ht="11.25">
      <c r="A400" s="6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</row>
    <row r="401" spans="1:63" s="4" customFormat="1" ht="11.25">
      <c r="A401" s="6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</row>
    <row r="402" spans="1:63" s="4" customFormat="1" ht="11.25">
      <c r="A402" s="6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</row>
    <row r="403" spans="1:63" s="4" customFormat="1" ht="11.25">
      <c r="A403" s="6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</row>
    <row r="404" spans="1:63" s="4" customFormat="1" ht="11.25">
      <c r="A404" s="6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</row>
    <row r="405" spans="1:63" s="4" customFormat="1" ht="11.25">
      <c r="A405" s="6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</row>
    <row r="406" spans="1:63" s="4" customFormat="1" ht="11.25">
      <c r="A406" s="6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</row>
    <row r="407" spans="1:63" s="4" customFormat="1" ht="11.25">
      <c r="A407" s="6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</row>
    <row r="408" spans="1:63" s="4" customFormat="1" ht="11.25">
      <c r="A408" s="6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</row>
    <row r="409" spans="1:63" s="4" customFormat="1" ht="11.25">
      <c r="A409" s="6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</row>
    <row r="410" spans="1:63" s="4" customFormat="1" ht="11.25">
      <c r="A410" s="6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</row>
    <row r="411" spans="1:63" s="4" customFormat="1" ht="11.25">
      <c r="A411" s="6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</row>
    <row r="412" spans="1:63" s="4" customFormat="1" ht="11.25">
      <c r="A412" s="6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</row>
    <row r="413" spans="1:63" s="4" customFormat="1" ht="11.25">
      <c r="A413" s="6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</row>
    <row r="414" spans="1:63" s="4" customFormat="1" ht="11.25">
      <c r="A414" s="6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</row>
    <row r="415" spans="1:63" s="4" customFormat="1" ht="11.25">
      <c r="A415" s="6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</row>
    <row r="416" spans="1:63" s="4" customFormat="1" ht="11.25">
      <c r="A416" s="6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</row>
    <row r="417" spans="1:63" s="4" customFormat="1" ht="11.25">
      <c r="A417" s="6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</row>
    <row r="418" spans="1:63" s="4" customFormat="1" ht="11.25">
      <c r="A418" s="6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</row>
    <row r="419" spans="1:63" s="4" customFormat="1" ht="11.25">
      <c r="A419" s="6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</row>
    <row r="420" spans="1:63" s="4" customFormat="1" ht="11.25">
      <c r="A420" s="6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</row>
    <row r="421" spans="1:63" s="4" customFormat="1" ht="11.25">
      <c r="A421" s="6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</row>
    <row r="422" spans="1:63" s="4" customFormat="1" ht="11.25">
      <c r="A422" s="6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</row>
    <row r="423" spans="1:63" s="4" customFormat="1" ht="11.25">
      <c r="A423" s="6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</row>
    <row r="424" spans="1:63" s="4" customFormat="1" ht="11.25">
      <c r="A424" s="6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</row>
    <row r="425" spans="1:63" s="4" customFormat="1" ht="11.25">
      <c r="A425" s="6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</row>
    <row r="426" spans="1:63" s="4" customFormat="1" ht="11.25">
      <c r="A426" s="6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</row>
    <row r="427" spans="1:63" s="4" customFormat="1" ht="11.25">
      <c r="A427" s="6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</row>
    <row r="428" spans="1:63" s="4" customFormat="1" ht="11.25">
      <c r="A428" s="6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</row>
    <row r="429" spans="1:63" s="4" customFormat="1" ht="11.25">
      <c r="A429" s="6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</row>
    <row r="430" spans="1:63" s="4" customFormat="1" ht="11.25">
      <c r="A430" s="6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</row>
    <row r="431" spans="1:63" s="4" customFormat="1" ht="11.25">
      <c r="A431" s="6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</row>
    <row r="432" spans="1:63" s="4" customFormat="1" ht="11.25">
      <c r="A432" s="6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</row>
    <row r="433" spans="1:63" s="4" customFormat="1" ht="11.25">
      <c r="A433" s="6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</row>
    <row r="434" spans="1:63" s="4" customFormat="1" ht="11.25">
      <c r="A434" s="6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</row>
    <row r="435" spans="1:63" s="4" customFormat="1" ht="11.25">
      <c r="A435" s="6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</row>
    <row r="436" spans="1:63" s="4" customFormat="1" ht="11.25">
      <c r="A436" s="6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</row>
    <row r="437" spans="1:63" s="4" customFormat="1" ht="11.25">
      <c r="A437" s="6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</row>
    <row r="438" spans="1:63" s="4" customFormat="1" ht="11.25">
      <c r="A438" s="6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</row>
    <row r="439" spans="1:63" s="4" customFormat="1" ht="11.25">
      <c r="A439" s="6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</row>
    <row r="440" spans="1:63" s="4" customFormat="1" ht="11.25">
      <c r="A440" s="6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</row>
    <row r="441" spans="1:63" s="4" customFormat="1" ht="11.25">
      <c r="A441" s="6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</row>
    <row r="442" spans="1:63" s="4" customFormat="1" ht="11.25">
      <c r="A442" s="6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</row>
    <row r="443" spans="1:63" s="4" customFormat="1" ht="11.25">
      <c r="A443" s="6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</row>
    <row r="444" spans="1:63" s="4" customFormat="1" ht="11.25">
      <c r="A444" s="6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</row>
    <row r="445" spans="1:63" s="4" customFormat="1" ht="11.25">
      <c r="A445" s="6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</row>
    <row r="446" spans="1:63" s="4" customFormat="1" ht="11.25">
      <c r="A446" s="6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</row>
    <row r="447" spans="1:63" s="4" customFormat="1" ht="11.25">
      <c r="A447" s="6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</row>
    <row r="448" spans="1:63" s="4" customFormat="1" ht="11.25">
      <c r="A448" s="6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</row>
    <row r="449" spans="1:63" s="4" customFormat="1" ht="11.25">
      <c r="A449" s="6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</row>
    <row r="450" spans="1:63" s="4" customFormat="1" ht="11.25">
      <c r="A450" s="6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</row>
    <row r="451" spans="1:63" s="4" customFormat="1" ht="11.25">
      <c r="A451" s="6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</row>
    <row r="452" spans="1:63" s="4" customFormat="1" ht="11.25">
      <c r="A452" s="6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</row>
    <row r="453" spans="1:63" s="4" customFormat="1" ht="11.25">
      <c r="A453" s="6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</row>
    <row r="454" spans="1:63" s="4" customFormat="1" ht="11.25">
      <c r="A454" s="6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</row>
    <row r="455" spans="1:63" s="4" customFormat="1" ht="11.25">
      <c r="A455" s="6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</row>
    <row r="456" spans="1:63" s="4" customFormat="1" ht="11.25">
      <c r="A456" s="6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</row>
    <row r="457" spans="1:63" s="4" customFormat="1" ht="11.25">
      <c r="A457" s="6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</row>
    <row r="458" spans="1:63" s="4" customFormat="1" ht="11.25">
      <c r="A458" s="6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</row>
    <row r="459" spans="1:63" s="4" customFormat="1" ht="11.25">
      <c r="A459" s="6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</row>
    <row r="460" spans="1:63" s="4" customFormat="1" ht="11.25">
      <c r="A460" s="6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</row>
    <row r="461" spans="1:63" s="4" customFormat="1" ht="11.25">
      <c r="A461" s="6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</row>
    <row r="462" spans="1:63" s="4" customFormat="1" ht="11.25">
      <c r="A462" s="6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</row>
    <row r="463" spans="1:63" s="4" customFormat="1" ht="11.25">
      <c r="A463" s="6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</row>
    <row r="464" spans="1:63" s="4" customFormat="1" ht="11.25">
      <c r="A464" s="6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</row>
    <row r="465" spans="1:63" s="4" customFormat="1" ht="11.25">
      <c r="A465" s="6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</row>
    <row r="466" spans="1:63" s="4" customFormat="1" ht="11.25">
      <c r="A466" s="6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</row>
    <row r="467" spans="1:63" s="4" customFormat="1" ht="11.25">
      <c r="A467" s="6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</row>
    <row r="468" spans="1:63" s="4" customFormat="1" ht="11.25">
      <c r="A468" s="6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</row>
    <row r="469" spans="1:63" s="4" customFormat="1" ht="11.25">
      <c r="A469" s="6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</row>
    <row r="470" spans="1:63" s="4" customFormat="1" ht="11.25">
      <c r="A470" s="6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</row>
    <row r="471" spans="1:63" s="4" customFormat="1" ht="11.25">
      <c r="A471" s="6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</row>
    <row r="472" spans="1:63" s="4" customFormat="1" ht="11.25">
      <c r="A472" s="6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</row>
    <row r="473" spans="1:63" s="4" customFormat="1" ht="11.25">
      <c r="A473" s="6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</row>
    <row r="474" spans="1:63" s="4" customFormat="1" ht="11.25">
      <c r="A474" s="6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</row>
    <row r="475" spans="1:63" s="4" customFormat="1" ht="11.25">
      <c r="A475" s="6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</row>
    <row r="476" spans="1:63" s="4" customFormat="1" ht="11.25">
      <c r="A476" s="6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</row>
    <row r="477" spans="1:63" s="4" customFormat="1" ht="11.25">
      <c r="A477" s="6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</row>
    <row r="478" spans="1:63" s="4" customFormat="1" ht="11.25">
      <c r="A478" s="6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</row>
    <row r="479" spans="1:63" s="4" customFormat="1" ht="11.25">
      <c r="A479" s="6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</row>
    <row r="480" spans="1:63" s="4" customFormat="1" ht="11.25">
      <c r="A480" s="6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</row>
    <row r="481" spans="1:63" s="4" customFormat="1" ht="11.25">
      <c r="A481" s="6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</row>
    <row r="482" spans="1:63" s="4" customFormat="1" ht="11.25">
      <c r="A482" s="6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</row>
    <row r="483" spans="1:63" s="4" customFormat="1" ht="11.25">
      <c r="A483" s="6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</row>
    <row r="484" spans="1:63" s="4" customFormat="1" ht="11.25">
      <c r="A484" s="6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</row>
    <row r="485" spans="1:63" s="4" customFormat="1" ht="11.25">
      <c r="A485" s="6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</row>
    <row r="486" spans="1:63" s="4" customFormat="1" ht="11.25">
      <c r="A486" s="6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</row>
    <row r="487" spans="1:63" s="4" customFormat="1" ht="11.25">
      <c r="A487" s="6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</row>
    <row r="488" spans="1:63" s="4" customFormat="1" ht="11.25">
      <c r="A488" s="6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</row>
    <row r="489" spans="1:63" s="4" customFormat="1" ht="11.25">
      <c r="A489" s="6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</row>
    <row r="490" spans="1:63" s="4" customFormat="1" ht="11.25">
      <c r="A490" s="6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</row>
    <row r="491" spans="1:63" s="4" customFormat="1" ht="11.25">
      <c r="A491" s="6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</row>
    <row r="492" spans="1:63" s="4" customFormat="1" ht="11.25">
      <c r="A492" s="6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</row>
    <row r="493" spans="1:63" s="4" customFormat="1" ht="11.25">
      <c r="A493" s="6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</row>
    <row r="494" spans="1:63" s="4" customFormat="1" ht="11.25">
      <c r="A494" s="6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</row>
    <row r="495" spans="1:63" s="4" customFormat="1" ht="11.25">
      <c r="A495" s="6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</row>
    <row r="496" spans="1:63" s="4" customFormat="1" ht="11.25">
      <c r="A496" s="6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</row>
    <row r="497" spans="1:63" s="4" customFormat="1" ht="11.25">
      <c r="A497" s="6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</row>
    <row r="498" spans="1:63" s="4" customFormat="1" ht="11.25">
      <c r="A498" s="6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</row>
    <row r="499" spans="1:63" s="4" customFormat="1" ht="11.25">
      <c r="A499" s="6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</row>
    <row r="500" spans="1:63" s="4" customFormat="1" ht="11.25">
      <c r="A500" s="6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</row>
    <row r="501" spans="1:63" s="4" customFormat="1" ht="11.25">
      <c r="A501" s="6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</row>
    <row r="502" spans="1:63" s="4" customFormat="1" ht="11.25">
      <c r="A502" s="6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</row>
    <row r="503" spans="1:63" s="4" customFormat="1" ht="11.25">
      <c r="A503" s="6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</row>
  </sheetData>
  <sheetProtection algorithmName="SHA-512" hashValue="tWnYyYNFqfhDeCkdL+WaU5AXBCbYF+S+lPWZn3ePmYDRT+1LCD6fW/GuogpqZselz59qiDZ8amQ8c7UxzXdCPA==" saltValue="KCAMuMY1pHLURBb7WifoxQ==" spinCount="100000" sheet="1" scenarios="1"/>
  <pageMargins left="0.59055118110236227" right="0" top="0" bottom="0" header="0" footer="0"/>
  <pageSetup scale="91" orientation="portrait" horizontalDpi="4294967294" verticalDpi="4294967294" r:id="rId1"/>
  <headerFooter alignWithMargins="0"/>
  <rowBreaks count="1" manualBreakCount="1">
    <brk id="97" max="41" man="1"/>
  </rowBreaks>
  <colBreaks count="1" manualBreakCount="1">
    <brk id="42" min="18" max="18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Formato6A_LDF</vt:lpstr>
      <vt:lpstr>Formato6A_LDF!Área_de_impresión</vt:lpstr>
      <vt:lpstr>Formato6A_LDF!Títulos_a_imprimir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Marina Ramírez Aragon</dc:creator>
  <cp:lastModifiedBy>Laura Marina Ramírez Aragon</cp:lastModifiedBy>
  <dcterms:created xsi:type="dcterms:W3CDTF">2017-05-05T15:02:58Z</dcterms:created>
  <dcterms:modified xsi:type="dcterms:W3CDTF">2017-05-05T15:03:14Z</dcterms:modified>
</cp:coreProperties>
</file>